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15" yWindow="-15" windowWidth="15480" windowHeight="8220" activeTab="1"/>
  </bookViews>
  <sheets>
    <sheet name="Форма 1" sheetId="2" r:id="rId1"/>
    <sheet name="Форма 3" sheetId="1" r:id="rId2"/>
    <sheet name="Форма 4" sheetId="3" r:id="rId3"/>
    <sheet name="Форма 6" sheetId="4" r:id="rId4"/>
  </sheets>
  <definedNames>
    <definedName name="_xlnm.Print_Area" localSheetId="3">'Форма 6'!$A$1:$E$10</definedName>
  </definedNames>
  <calcPr calcId="125725"/>
</workbook>
</file>

<file path=xl/calcChain.xml><?xml version="1.0" encoding="utf-8"?>
<calcChain xmlns="http://schemas.openxmlformats.org/spreadsheetml/2006/main">
  <c r="H61" i="1"/>
  <c r="H62"/>
  <c r="H64"/>
  <c r="O19" i="2" l="1"/>
  <c r="M18"/>
  <c r="L18"/>
  <c r="I64" i="1" l="1"/>
  <c r="G64"/>
  <c r="I62"/>
  <c r="G62"/>
  <c r="I61"/>
  <c r="G61"/>
  <c r="Q68"/>
  <c r="Q66"/>
  <c r="N13"/>
  <c r="N8" l="1"/>
  <c r="Q17"/>
  <c r="O8" l="1"/>
  <c r="Q18" i="2" l="1"/>
  <c r="O14" l="1"/>
  <c r="N14"/>
  <c r="M14"/>
  <c r="L14"/>
  <c r="K14"/>
  <c r="L10"/>
  <c r="M10"/>
  <c r="N10"/>
  <c r="O10"/>
  <c r="K10"/>
  <c r="Q9"/>
  <c r="Q17"/>
  <c r="K7" l="1"/>
  <c r="Q10"/>
  <c r="Q14"/>
  <c r="M21" l="1"/>
  <c r="N21"/>
  <c r="N7" s="1"/>
  <c r="O21"/>
  <c r="O7" s="1"/>
  <c r="L21"/>
  <c r="L7" s="1"/>
  <c r="N26"/>
  <c r="L26"/>
  <c r="M26"/>
  <c r="M7" l="1"/>
  <c r="Q21"/>
  <c r="J17" i="1" l="1"/>
  <c r="Q7" i="2"/>
  <c r="P7"/>
  <c r="J61" i="1"/>
  <c r="O71" s="1"/>
  <c r="Q26" i="2"/>
  <c r="Q29"/>
  <c r="Q30"/>
  <c r="Q32"/>
  <c r="Q31"/>
  <c r="O13" i="1" l="1"/>
  <c r="O61" s="1"/>
  <c r="O63" l="1"/>
</calcChain>
</file>

<file path=xl/sharedStrings.xml><?xml version="1.0" encoding="utf-8"?>
<sst xmlns="http://schemas.openxmlformats.org/spreadsheetml/2006/main" count="416" uniqueCount="182">
  <si>
    <t>Код аналитической программной классификации</t>
  </si>
  <si>
    <t>Наименование подпрограммы, основного мероприятия, мероприятия</t>
  </si>
  <si>
    <t>Ответственный исполнитель подпрограммы, основного мероприятия, мероприятия</t>
  </si>
  <si>
    <t>Источник финансирования</t>
  </si>
  <si>
    <t>Расходы, тыс. рублей</t>
  </si>
  <si>
    <t>МП</t>
  </si>
  <si>
    <t>Пп</t>
  </si>
  <si>
    <t>ОМ М</t>
  </si>
  <si>
    <t>ед. изм.</t>
  </si>
  <si>
    <t>факт</t>
  </si>
  <si>
    <t>х</t>
  </si>
  <si>
    <t>Итого по подпрограмме 1</t>
  </si>
  <si>
    <t>Всего</t>
  </si>
  <si>
    <t>бюджет муниципального образования "Город Ижевск"</t>
  </si>
  <si>
    <t>в том числе:</t>
  </si>
  <si>
    <t>- собственные средства бюджета муниципального образования "Город Ижевск"</t>
  </si>
  <si>
    <t>- субсидии из бюджета Российской Федерации</t>
  </si>
  <si>
    <t>- субсидии из бюджета Удмуртской Республики</t>
  </si>
  <si>
    <t>- субвенции из бюджета Удмуртской Республики</t>
  </si>
  <si>
    <t>иные источники</t>
  </si>
  <si>
    <t xml:space="preserve">Итого по программе </t>
  </si>
  <si>
    <t>Итого по программе ΣСДпз</t>
  </si>
  <si>
    <t>1. Ожидаемый конечный результат</t>
  </si>
  <si>
    <t>n. Ожидаемый конечный результат</t>
  </si>
  <si>
    <t>хх</t>
  </si>
  <si>
    <t>хх ххххх</t>
  </si>
  <si>
    <t>1. Целевой показатель (индикатор)</t>
  </si>
  <si>
    <t>n. Целевой показатель (индикатор)</t>
  </si>
  <si>
    <t>…</t>
  </si>
  <si>
    <t>Мероприятие 1 (расшифровка содержания мероприятия)</t>
  </si>
  <si>
    <t>Мероприятие n (расшифровка содержания мероприятия)</t>
  </si>
  <si>
    <t>Показатель ожидаемого непосредственного результата</t>
  </si>
  <si>
    <t>Итого по подпрограмме n</t>
  </si>
  <si>
    <t>с тенденцией увеличения значений (гр.14/гр.13)</t>
  </si>
  <si>
    <t>с тенденцией снижения значений (гр.13/гр.14)</t>
  </si>
  <si>
    <t>Степень достижения плановых значений ожидаемых конечных результатов, целевых показателей (индикаторов) программы СДм/п=ΣСДпз/N</t>
  </si>
  <si>
    <t>Степень реализации мероприятий программы СРм=ΣСДонр/М</t>
  </si>
  <si>
    <r>
      <t>план</t>
    </r>
    <r>
      <rPr>
        <vertAlign val="superscript"/>
        <sz val="11"/>
        <color theme="1"/>
        <rFont val="Times New Roman"/>
        <family val="1"/>
        <charset val="204"/>
      </rPr>
      <t>1</t>
    </r>
  </si>
  <si>
    <r>
      <t>факт</t>
    </r>
    <r>
      <rPr>
        <vertAlign val="superscript"/>
        <sz val="11"/>
        <color theme="1"/>
        <rFont val="Times New Roman"/>
        <family val="1"/>
        <charset val="204"/>
      </rPr>
      <t>2</t>
    </r>
  </si>
  <si>
    <r>
      <t>план</t>
    </r>
    <r>
      <rPr>
        <vertAlign val="superscript"/>
        <sz val="11"/>
        <color theme="1"/>
        <rFont val="Times New Roman"/>
        <family val="1"/>
        <charset val="204"/>
      </rPr>
      <t>4</t>
    </r>
  </si>
  <si>
    <t>Достижение плановых значений ожидаемых конечных результатов, целевых показателей (индикаторов), ожидаемых непосредственных результатов</t>
  </si>
  <si>
    <t>Наименование ожидаемых конечных результатов, целевых показателей (индикаторов), ожидаемых непосредственных результатов</t>
  </si>
  <si>
    <r>
      <t>степень достижения ожидаемых конечных результатов, целевых показателей (индикаторов) (СДпз)</t>
    </r>
    <r>
      <rPr>
        <vertAlign val="superscript"/>
        <sz val="11"/>
        <color theme="1"/>
        <rFont val="Times New Roman"/>
        <family val="1"/>
        <charset val="204"/>
      </rPr>
      <t>5</t>
    </r>
  </si>
  <si>
    <r>
      <t>степень достижения ожидаемых непосредственных результатов (СДонр)</t>
    </r>
    <r>
      <rPr>
        <vertAlign val="superscript"/>
        <sz val="11"/>
        <color theme="1"/>
        <rFont val="Times New Roman"/>
        <family val="1"/>
        <charset val="204"/>
      </rPr>
      <t>6</t>
    </r>
  </si>
  <si>
    <r>
      <t>Выполнено/не выполнено. Причины невыполнения (недостижения)</t>
    </r>
    <r>
      <rPr>
        <vertAlign val="superscript"/>
        <sz val="11"/>
        <color theme="1"/>
        <rFont val="Times New Roman"/>
        <family val="1"/>
        <charset val="204"/>
      </rPr>
      <t>7</t>
    </r>
  </si>
  <si>
    <t xml:space="preserve">Цель подпрограммы 1: (наименование) </t>
  </si>
  <si>
    <t>Основное мероприятие 1: (наименование)</t>
  </si>
  <si>
    <t>Основное мероприятие n: (наименование)</t>
  </si>
  <si>
    <t>Подпрограмма n: (наименование)</t>
  </si>
  <si>
    <t>Цель подпрограммы n: (наименование)</t>
  </si>
  <si>
    <t>Задача 1 подпрограммы n: (наименование)</t>
  </si>
  <si>
    <t>Итого по подпрограмме 1 ΣСДпз</t>
  </si>
  <si>
    <t>Число ожидаемых конечных результатов, целевых показателей (индикаторов) подпрограммы 1 (N)</t>
  </si>
  <si>
    <t>Степень достижения плановых значений ожидаемых конечных результатов, целевых показателей (индикаторов) подпрограммы 1 СДм/п=ΣСДпз/N</t>
  </si>
  <si>
    <t>Степень реализации мероприятий подпрограммы 1 СРм=ΣСДонр/М</t>
  </si>
  <si>
    <t>Эффективность реализации подпрограммы 1 ЭР = 0,5 x СДм/п + 0,3 x СРм+ 0,2 x Ссур</t>
  </si>
  <si>
    <t>Итого по подпрограмме 1 ΣСдонр</t>
  </si>
  <si>
    <t>Итого по подпрограмме n ΣСДпз</t>
  </si>
  <si>
    <t>Число ожидаемых конечных результатов, целевых показателей (индикаторов) подпрограммы n (N)</t>
  </si>
  <si>
    <t>Степень достижения плановых значений ожидаемых конечных результатов, целевых показателей (индикаторов) подпрограммы n СДм/п=ΣСДпз/N</t>
  </si>
  <si>
    <t>Итого по подпрограмме n ΣСдонр</t>
  </si>
  <si>
    <t>Степень реализации мероприятий подпрограммы n СРм=ΣСДонр/М</t>
  </si>
  <si>
    <t>Эффективность реализации подпрограммы n ЭР = 0,5 x СДм/п + 0,3 x СРм+ 0,2 x Ссур</t>
  </si>
  <si>
    <t>Число ожидаемых конечных результатов, целевых показателей (индикаторов) программы (N)</t>
  </si>
  <si>
    <t>Итого по программе ΣСдонр</t>
  </si>
  <si>
    <t>Общее количество мероприятий программы, запланированных к реализации в отчетном году (М)</t>
  </si>
  <si>
    <t>Общее количество мероприятий подпрограммы n, запланированных к реализации в отчетном году (М)</t>
  </si>
  <si>
    <t>Общее количество мероприятий подпрограммы 1, запланированных к реализации в отчетном году (М)</t>
  </si>
  <si>
    <r>
      <rPr>
        <vertAlign val="superscript"/>
        <sz val="10"/>
        <color theme="1"/>
        <rFont val="Times New Roman"/>
        <family val="1"/>
        <charset val="204"/>
      </rPr>
      <t xml:space="preserve">1 </t>
    </r>
    <r>
      <rPr>
        <sz val="10"/>
        <color theme="1"/>
        <rFont val="Times New Roman"/>
        <family val="1"/>
        <charset val="204"/>
      </rPr>
      <t xml:space="preserve">Под плановыми расходами понимаются объемы бюджетных ассигнований, предусмотренные на реализацию муниципальной программы (подпрограммы) сводной бюджетной росписью по состоянию на 31 декабря отчетного года.
</t>
    </r>
  </si>
  <si>
    <r>
      <rPr>
        <vertAlign val="superscript"/>
        <sz val="10"/>
        <color theme="1"/>
        <rFont val="Times New Roman"/>
        <family val="1"/>
        <charset val="204"/>
      </rPr>
      <t>4</t>
    </r>
    <r>
      <rPr>
        <sz val="10"/>
        <color theme="1"/>
        <rFont val="Times New Roman"/>
        <family val="1"/>
        <charset val="204"/>
      </rPr>
      <t xml:space="preserve"> В случае изменения в течение отчетного периода плановых значений показателей указываются значения ожидаемых конечных результатов, целевых показателей (индикаторов), ожидаемых непосредственных результатов реализации мероприятий в редакции постановления Администрации города Ижевска об утверждении муниципальной программы по состоянию на 31 октября отчетного финансового года.</t>
    </r>
  </si>
  <si>
    <r>
      <rPr>
        <vertAlign val="superscript"/>
        <sz val="10"/>
        <color theme="1"/>
        <rFont val="Times New Roman"/>
        <family val="1"/>
        <charset val="204"/>
      </rPr>
      <t>5</t>
    </r>
    <r>
      <rPr>
        <sz val="10"/>
        <color theme="1"/>
        <rFont val="Times New Roman"/>
        <family val="1"/>
        <charset val="204"/>
      </rPr>
      <t xml:space="preserve"> Для ожидаемых конечных результатов, целевых показателей (индикаторов), желаемой тенденцией развития которых является увеличение значений, при превышении фактического значения ожидаемого конечного результата, целевого показателя (индикатора) в отчетном году над плановым значением СДПЗ принимается равной единице.
Для ожидаемых конечных результатов, целевых показателей (индикаторов), желаемой тенденцией развития которых является снижение значений, при превышении планового значения ожидаемого конечного результата, целевого показателя (индикатора) в отчетном году над фактическим значением СДПЗ принимается равной единице.
</t>
    </r>
  </si>
  <si>
    <r>
      <rPr>
        <vertAlign val="superscript"/>
        <sz val="10"/>
        <color theme="1"/>
        <rFont val="Times New Roman"/>
        <family val="1"/>
        <charset val="204"/>
      </rPr>
      <t>6</t>
    </r>
    <r>
      <rPr>
        <sz val="10"/>
        <color theme="1"/>
        <rFont val="Times New Roman"/>
        <family val="1"/>
        <charset val="204"/>
      </rPr>
      <t xml:space="preserve"> Для ожидаемых непосредственных результатов, желаемой тенденцией развития которых является увеличение значений, при превышении фактического значения ожидаемого непосредственного результата в отчетном году над плановым значением СДОНР принимается равной единице.
Для ожидаемых непосредственных результатов, желаемой тенденцией развития которых является снижение значений, при превышении планового значения ожидаемого непосредственного результата в отчетном году над фактическим значением СДОНР принимается равной единице.
Для ожидаемых непосредственных результатов, качественно отражающих выполнение мероприятия муниципальной программы (подпрограммы), значение степени достижения планового значения:
принимается равным "1" в случае, если ожидаемый непосредственный результат достигнут;
принимается равным "0" в случае, если ожидаемый непосредственный результат не достигнут.
Для ожидаемых непосредственных результатов реализации мероприятий, предусматривающих строительство и реконструкцию объектов капитального строительства, капитального ремонта, результат считается достигнутым (мероприятие выполненным) в случае окончания соответствующих работ в установленные сроки.
</t>
    </r>
  </si>
  <si>
    <r>
      <rPr>
        <vertAlign val="superscript"/>
        <sz val="10"/>
        <color theme="1"/>
        <rFont val="Times New Roman"/>
        <family val="1"/>
        <charset val="204"/>
      </rPr>
      <t>7</t>
    </r>
    <r>
      <rPr>
        <sz val="10"/>
        <color theme="1"/>
        <rFont val="Times New Roman"/>
        <family val="1"/>
        <charset val="204"/>
      </rPr>
      <t xml:space="preserve"> В графе должны быть указаны слова «выполнено» или «не выполнено», при этом цель муниципальной программы (подпрограммы) считается достигнутой (задача решена, мероприятие выполнено) в случае достижения ожидаемого конечного результата (целевого показателя (индикатора), ожидаемого непосредственного результата реализации мероприятия). В случае недостижения цели, нерешения задачи, невыполнения мероприятия необходимо указать причины недостижения ожидаемого конечного результата, целевого показателя (индикатора), ожидаемого непосредственного результата/ невыполнения мероприятия.</t>
    </r>
  </si>
  <si>
    <t>(структурного подразделения Администрации города Ижевска)</t>
  </si>
  <si>
    <t>(подпись)</t>
  </si>
  <si>
    <t>(расшифровка подписи)</t>
  </si>
  <si>
    <t>Эффективность реализации муниципальной программы ЭР = 0,5 x СДм/п + 0,3 x СРм+ 0,2 x Ссур</t>
  </si>
  <si>
    <t>Ссур =(значение)</t>
  </si>
  <si>
    <r>
      <t>Уровень эффективности подпрограммы 1</t>
    </r>
    <r>
      <rPr>
        <b/>
        <vertAlign val="superscript"/>
        <sz val="11"/>
        <color theme="1"/>
        <rFont val="Times New Roman"/>
        <family val="1"/>
        <charset val="204"/>
      </rPr>
      <t>8</t>
    </r>
  </si>
  <si>
    <r>
      <t>Уровень эффективности подпрограммы n</t>
    </r>
    <r>
      <rPr>
        <b/>
        <vertAlign val="superscript"/>
        <sz val="11"/>
        <color theme="1"/>
        <rFont val="Times New Roman"/>
        <family val="1"/>
        <charset val="204"/>
      </rPr>
      <t>8</t>
    </r>
  </si>
  <si>
    <r>
      <t>Уровень эффективности муниципальной программы</t>
    </r>
    <r>
      <rPr>
        <b/>
        <vertAlign val="superscript"/>
        <sz val="11"/>
        <color theme="1"/>
        <rFont val="Times New Roman"/>
        <family val="1"/>
        <charset val="204"/>
      </rPr>
      <t>8</t>
    </r>
  </si>
  <si>
    <r>
      <rPr>
        <vertAlign val="superscript"/>
        <sz val="10"/>
        <color theme="1"/>
        <rFont val="Times New Roman"/>
        <family val="1"/>
        <charset val="204"/>
      </rPr>
      <t>8</t>
    </r>
    <r>
      <rPr>
        <sz val="10"/>
        <color theme="1"/>
        <rFont val="Times New Roman"/>
        <family val="1"/>
        <charset val="204"/>
      </rPr>
      <t xml:space="preserve"> Уровень эффективности муниципальной программы (подпрограммы) определяется по результатам проведенной оценки эффективности реализации муниципальной программы (подпрограммы) . Эффективность реализации муниципальной программы (подпрограммы) может быть признана высокой (если значение ЭР не менее 0,95), средней  (если значение ЭР не менее 0,8), удовлетворительной  (если значение ЭР не менее 0,7), неудовлетворительной  (если значение ЭР менее 0,7). </t>
    </r>
  </si>
  <si>
    <r>
      <rPr>
        <vertAlign val="superscript"/>
        <sz val="10"/>
        <color theme="1"/>
        <rFont val="Times New Roman"/>
        <family val="1"/>
        <charset val="204"/>
      </rPr>
      <t>2</t>
    </r>
    <r>
      <rPr>
        <sz val="10"/>
        <color theme="1"/>
        <rFont val="Times New Roman"/>
        <family val="1"/>
        <charset val="204"/>
      </rPr>
      <t xml:space="preserve"> Под фактическими расходами понимается сумма расходов за счёт средств бюджета на реализованные в отчетном году мероприятия, в том числе неоплаченные расходы бюджета муниципального образования "Город Ижевск" и средства, привлеченные из иных источников, не учтенные в бюджете (сумма кассового исполнения на конец отчетного периода - сумма кредиторской задолженности прошлых отчетных периодов + сумма кредиторской задолженности за отчетный период + средства из иных источников, не учтенных в бюджете, по которым имеется документальное подтверждение).</t>
    </r>
  </si>
  <si>
    <t>Неиспользованная экономия бюджетных средств, полученная по итогам проведения конкурентных закупок, тыс. руб.</t>
  </si>
  <si>
    <r>
      <rPr>
        <vertAlign val="superscript"/>
        <sz val="10"/>
        <color theme="1"/>
        <rFont val="Times New Roman"/>
        <family val="1"/>
        <charset val="204"/>
      </rPr>
      <t>3</t>
    </r>
    <r>
      <rPr>
        <sz val="10"/>
        <color theme="1"/>
        <rFont val="Times New Roman"/>
        <family val="1"/>
        <charset val="204"/>
      </rPr>
      <t xml:space="preserve"> В случае если фактические расходы (Рф) на реализацию муниципальной программы (подпрограммы) в отчетном году больше разницы плановых расходов и неиспользованной экономии бюджетных средств, полученной по итогам проведения конкурентных закупок по реализации мероприятий муниципальной программы (подпрограммы) (Рп - Бэ), ССУР принимается равной единице.</t>
    </r>
  </si>
  <si>
    <t>Коды аналитической программной классификации</t>
  </si>
  <si>
    <t>Наименование муниципальной программы, подпрограммы, основного мероприятия, мероприятия</t>
  </si>
  <si>
    <t>Ответственный исполнитель, соисполнитель</t>
  </si>
  <si>
    <t>Код бюджетной классификации</t>
  </si>
  <si>
    <t>Расходы бюджета муниципального образования "Город Ижевск", тыс. рублей</t>
  </si>
  <si>
    <t>Кассовые расходы, %</t>
  </si>
  <si>
    <t>ГРБС</t>
  </si>
  <si>
    <t>Рз</t>
  </si>
  <si>
    <t>Пр</t>
  </si>
  <si>
    <t>ЦС</t>
  </si>
  <si>
    <t>ВР</t>
  </si>
  <si>
    <t>сводная бюджетная роспись, план на 1 января отчетного года</t>
  </si>
  <si>
    <t>сводная бюджетная роспись на отчетную дату</t>
  </si>
  <si>
    <t>кассовое исполнение на конец отчетного периода</t>
  </si>
  <si>
    <t>кредиторская задолженность за отчетный период</t>
  </si>
  <si>
    <t>к плану на 1 января отчетного года</t>
  </si>
  <si>
    <t>к плану на отчетную дату</t>
  </si>
  <si>
    <t>всего</t>
  </si>
  <si>
    <t>в т.ч. кредиторская задолженность прошлых отчетных периодов</t>
  </si>
  <si>
    <t>xx</t>
  </si>
  <si>
    <t>x</t>
  </si>
  <si>
    <t>xx xxxxx</t>
  </si>
  <si>
    <t>...</t>
  </si>
  <si>
    <t>Форма 1. Отчет об использовании бюджетных ассигнований бюджета муниципального образования "Город Ижевск" на реализацию муниципальной программы</t>
  </si>
  <si>
    <t xml:space="preserve">             </t>
  </si>
  <si>
    <t>Наименование подпрограммы, основного мероприятия, мероприятия (муниципальной услуги)</t>
  </si>
  <si>
    <t>Наименование показателя, характеризующего объем услуги (работы)</t>
  </si>
  <si>
    <t>Единица измерения объема муниципальной услуги</t>
  </si>
  <si>
    <t>Значение показателя объема муниципальной услуги</t>
  </si>
  <si>
    <t>Расходы бюджета муниципального образования "Город Ижевск" на оказание муниципальной услуги (выполнение работы), тыс. рублей</t>
  </si>
  <si>
    <t>план</t>
  </si>
  <si>
    <t>Основное мероприятие</t>
  </si>
  <si>
    <t>Основное мероприятие (услуга)</t>
  </si>
  <si>
    <t>Мероприятие (услуга)</t>
  </si>
  <si>
    <t>Подпрограмма 2</t>
  </si>
  <si>
    <t>Форма 4. Отчет о выполнении сводных показателей муниципальных заданий на оказание муниципальных услуг муниципальных заданий на оказание муниципальных услуг (выполнение работ)</t>
  </si>
  <si>
    <t>отклонение значения за отчетный период от плана (гр. 8 - гр. 7)</t>
  </si>
  <si>
    <t>Вид правового акта</t>
  </si>
  <si>
    <t>Дата принятия</t>
  </si>
  <si>
    <t>Номер</t>
  </si>
  <si>
    <t>Суть изменений (краткое изложение)</t>
  </si>
  <si>
    <t>Постановление Администрации города Ижевска</t>
  </si>
  <si>
    <t>Форма 6. Сведения о внесенных за отчетный период изменениях в муниципальную программу</t>
  </si>
  <si>
    <t>№ п/п</t>
  </si>
  <si>
    <r>
      <t>Степень соответствия запланированному уровню расходов бюджета</t>
    </r>
    <r>
      <rPr>
        <vertAlign val="superscript"/>
        <sz val="12"/>
        <color theme="1"/>
        <rFont val="Times New Roman"/>
        <family val="1"/>
        <charset val="204"/>
      </rPr>
      <t>3</t>
    </r>
    <r>
      <rPr>
        <sz val="12"/>
        <color theme="1"/>
        <rFont val="Times New Roman"/>
        <family val="1"/>
        <charset val="204"/>
      </rPr>
      <t xml:space="preserve"> (Ссур) (гр.8/(гр.7-гр.9))</t>
    </r>
  </si>
  <si>
    <t>Муниципальная программа по выполнению Реестра наказов избирателей депутатам Городской думы города Ижевска</t>
  </si>
  <si>
    <t>Администрация города Ижевска</t>
  </si>
  <si>
    <t>0</t>
  </si>
  <si>
    <t xml:space="preserve">Основное мероприятие: Выполнение наказов избирателей, включенных в Реестр наказов избирателей на соответствующий финансовый год </t>
  </si>
  <si>
    <t>Мероприятиепо выполнению работ в рамках Реестра наказов избирателей депутатам Городской думы города Ижевска</t>
  </si>
  <si>
    <t>Администрация города Ижевска, отраслевые (функциональные, территориальные) органы - структурные подразделения Администрации города Ижевска, определенные Реестром наказов избирателей на соответствующий финансовый год</t>
  </si>
  <si>
    <t>Бюджет МО «Город Ижевск»</t>
  </si>
  <si>
    <t>ед.</t>
  </si>
  <si>
    <t>%</t>
  </si>
  <si>
    <r>
      <t xml:space="preserve">не выполнено/ </t>
    </r>
    <r>
      <rPr>
        <sz val="11"/>
        <color theme="1"/>
        <rFont val="Times New Roman"/>
        <family val="1"/>
        <charset val="204"/>
      </rPr>
      <t>Основные причины невыполнения наказов:  
- расторжение контракта с подрядными организациями
- отсутствие заявок на конкурс
- включение наказов в Реестр наказов избирателей после 01.10.2020 
-затруднения в  исполнении со стороны подрядчика</t>
    </r>
  </si>
  <si>
    <t>Форма 3. Отчет о выполнении программных мероприятий и достигнутых значениях показателей, результатах оценки эффективности реализации муниципальной программы по выполнению Реестра наказов избирателей депутатам Городской думы города Ижевска, утвержденной постановлением Администрации города Ижевска  от 28.12.2020 №2042 за 2021 год</t>
  </si>
  <si>
    <t xml:space="preserve"> Муниципальная программа по выполнению Реестра наказов избирателей депутатам Городской думы города Ижевска </t>
  </si>
  <si>
    <t>0100000</t>
  </si>
  <si>
    <t>Программа: Муниципальная программа по выполнению Реестра наказов избирателей депутатам Городской думы города Ижевска</t>
  </si>
  <si>
    <t>0100 000</t>
  </si>
  <si>
    <t>0162 8000</t>
  </si>
  <si>
    <t>Объем финансирования Программы из бюджета муниципального образования «Город Ижевск»</t>
  </si>
  <si>
    <t xml:space="preserve">Управление имущественных отношений и земельных ресурсов </t>
  </si>
  <si>
    <t xml:space="preserve">Управление по физической культуре, спорту и молодежной политике </t>
  </si>
  <si>
    <t>Управление благоустройства и охраны окружающей среды</t>
  </si>
  <si>
    <t>Администрация Ленинского района города Ижевска</t>
  </si>
  <si>
    <t>Администрация Октябрьского района города Ижевска</t>
  </si>
  <si>
    <t>Управление по культуре и туризму</t>
  </si>
  <si>
    <t>Управление строительства</t>
  </si>
  <si>
    <t>Администрация Первомайского района города Ижевска</t>
  </si>
  <si>
    <t>Администрация Устиновского района города Ижевска</t>
  </si>
  <si>
    <t>Администрация Индустриального района города Ижевска</t>
  </si>
  <si>
    <t xml:space="preserve">Управление образования </t>
  </si>
  <si>
    <t>05</t>
  </si>
  <si>
    <t>Всего:</t>
  </si>
  <si>
    <t>07</t>
  </si>
  <si>
    <t>09</t>
  </si>
  <si>
    <t>1700162800</t>
  </si>
  <si>
    <t>08</t>
  </si>
  <si>
    <t>04</t>
  </si>
  <si>
    <t>12</t>
  </si>
  <si>
    <t>-</t>
  </si>
  <si>
    <t>01</t>
  </si>
  <si>
    <t>Всего, в том          числе</t>
  </si>
  <si>
    <t xml:space="preserve">Цель: выполнение наказов избирателей депутатам Городской думы города Ижевска
</t>
  </si>
  <si>
    <t xml:space="preserve">Доля выполненных наказов избирателей от общего количества наказов избирателей, включенных в Реестр наказов избирателей депутатам Городской думы города Ижевска на соответствующий год
</t>
  </si>
  <si>
    <t>0000000</t>
  </si>
  <si>
    <t>Доля выполненных наказов избирателей на конец соответствующего финансового года к общему количеству наказов избирателей, включенных в Реестр наказов избирателей депутатам Городской думы города Ижевска, по состоянию на 1 октября соответствующего финансового года</t>
  </si>
  <si>
    <t>Задача: организация работы по выполнению Реестра наказов избирателей депутатам Городской думы города Ижевска на соответствующий год</t>
  </si>
  <si>
    <t>(Руководитель структурного подразделения Администрации города Ижевска)</t>
  </si>
  <si>
    <t>В рамках Муниципальной программы по выполнению Реестра наказов избирателей депутатам Городской думы города Ижевска на 2020-2025 годы не осуществляется оказание муниципальных услуг муниципальными учреждениями.</t>
  </si>
  <si>
    <t>средний</t>
  </si>
  <si>
    <t>906</t>
  </si>
  <si>
    <t>612</t>
  </si>
  <si>
    <t>622</t>
  </si>
  <si>
    <t>Начальник Управления экономики и инвестиций</t>
  </si>
  <si>
    <t>Количество  выполненных наказов</t>
  </si>
</sst>
</file>

<file path=xl/styles.xml><?xml version="1.0" encoding="utf-8"?>
<styleSheet xmlns="http://schemas.openxmlformats.org/spreadsheetml/2006/main">
  <numFmts count="3">
    <numFmt numFmtId="43" formatCode="_-* #,##0.00\ _₽_-;\-* #,##0.00\ _₽_-;_-* &quot;-&quot;??\ _₽_-;_-@_-"/>
    <numFmt numFmtId="164" formatCode="#,##0.0"/>
    <numFmt numFmtId="165" formatCode="_-* #,##0.0000\ _₽_-;\-* #,##0.0000\ _₽_-;_-* &quot;-&quot;??\ _₽_-;_-@_-"/>
  </numFmts>
  <fonts count="24">
    <font>
      <sz val="11"/>
      <color theme="1"/>
      <name val="Arial"/>
    </font>
    <font>
      <sz val="11"/>
      <color theme="1"/>
      <name val="Calibri"/>
      <family val="2"/>
      <charset val="204"/>
      <scheme val="minor"/>
    </font>
    <font>
      <sz val="11"/>
      <color theme="1"/>
      <name val="Calibri"/>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1"/>
      <color rgb="FF000000"/>
      <name val="Times New Roman"/>
      <family val="1"/>
      <charset val="204"/>
    </font>
    <font>
      <b/>
      <sz val="11"/>
      <color rgb="FF000000"/>
      <name val="Times New Roman"/>
      <family val="1"/>
      <charset val="204"/>
    </font>
    <font>
      <b/>
      <sz val="11"/>
      <name val="Times New Roman"/>
      <family val="1"/>
      <charset val="204"/>
    </font>
    <font>
      <sz val="10"/>
      <color theme="1"/>
      <name val="Times New Roman"/>
      <family val="1"/>
      <charset val="204"/>
    </font>
    <font>
      <sz val="12"/>
      <color theme="1"/>
      <name val="Times New Roman"/>
      <family val="1"/>
      <charset val="204"/>
    </font>
    <font>
      <vertAlign val="superscript"/>
      <sz val="11"/>
      <color theme="1"/>
      <name val="Times New Roman"/>
      <family val="1"/>
      <charset val="204"/>
    </font>
    <font>
      <vertAlign val="superscript"/>
      <sz val="12"/>
      <color theme="1"/>
      <name val="Times New Roman"/>
      <family val="1"/>
      <charset val="204"/>
    </font>
    <font>
      <i/>
      <sz val="11"/>
      <color theme="1"/>
      <name val="Times New Roman"/>
      <family val="1"/>
      <charset val="204"/>
    </font>
    <font>
      <vertAlign val="superscript"/>
      <sz val="10"/>
      <color theme="1"/>
      <name val="Times New Roman"/>
      <family val="1"/>
      <charset val="204"/>
    </font>
    <font>
      <b/>
      <vertAlign val="superscript"/>
      <sz val="11"/>
      <color theme="1"/>
      <name val="Times New Roman"/>
      <family val="1"/>
      <charset val="204"/>
    </font>
    <font>
      <sz val="10"/>
      <color theme="1"/>
      <name val="Courier New"/>
      <family val="3"/>
      <charset val="204"/>
    </font>
    <font>
      <u/>
      <sz val="11"/>
      <color theme="1"/>
      <name val="Times New Roman"/>
      <family val="1"/>
      <charset val="204"/>
    </font>
    <font>
      <b/>
      <sz val="12"/>
      <color theme="1"/>
      <name val="Times New Roman"/>
      <family val="1"/>
      <charset val="204"/>
    </font>
    <font>
      <sz val="8"/>
      <color theme="1"/>
      <name val="Times New Roman"/>
      <family val="1"/>
      <charset val="204"/>
    </font>
    <font>
      <sz val="11"/>
      <color theme="1"/>
      <name val="Arial"/>
      <family val="2"/>
      <charset val="204"/>
    </font>
    <font>
      <sz val="11"/>
      <color theme="1"/>
      <name val="Arial"/>
    </font>
    <font>
      <b/>
      <sz val="10"/>
      <color rgb="FF000000"/>
      <name val="Arial CYR"/>
    </font>
    <font>
      <sz val="10"/>
      <color rgb="FF000000"/>
      <name val="Arial Cyr"/>
    </font>
  </fonts>
  <fills count="8">
    <fill>
      <patternFill patternType="none"/>
    </fill>
    <fill>
      <patternFill patternType="gray125"/>
    </fill>
    <fill>
      <patternFill patternType="solid">
        <fgColor theme="0"/>
        <bgColor theme="0"/>
      </patternFill>
    </fill>
    <fill>
      <patternFill patternType="solid">
        <fgColor theme="2"/>
        <bgColor indexed="64"/>
      </patternFill>
    </fill>
    <fill>
      <patternFill patternType="solid">
        <fgColor theme="2"/>
        <bgColor rgb="FFFFFF00"/>
      </patternFill>
    </fill>
    <fill>
      <patternFill patternType="solid">
        <fgColor theme="2"/>
        <bgColor theme="0"/>
      </patternFill>
    </fill>
    <fill>
      <patternFill patternType="solid">
        <fgColor theme="2"/>
        <bgColor rgb="FFFFF2CC"/>
      </patternFill>
    </fill>
    <fill>
      <patternFill patternType="solid">
        <fgColor rgb="FFCCFFFF"/>
      </patternFill>
    </fill>
  </fills>
  <borders count="49">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indexed="64"/>
      </left>
      <right style="thin">
        <color indexed="64"/>
      </right>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rgb="FF000000"/>
      </top>
      <bottom/>
      <diagonal/>
    </border>
    <border>
      <left style="thin">
        <color rgb="FF000000"/>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indexed="64"/>
      </bottom>
      <diagonal/>
    </border>
  </borders>
  <cellStyleXfs count="8">
    <xf numFmtId="0" fontId="0" fillId="0" borderId="0"/>
    <xf numFmtId="43" fontId="21" fillId="0" borderId="0" applyFont="0" applyFill="0" applyBorder="0" applyAlignment="0" applyProtection="0"/>
    <xf numFmtId="4" fontId="22" fillId="7" borderId="9">
      <alignment horizontal="right" vertical="top" shrinkToFit="1"/>
    </xf>
    <xf numFmtId="0" fontId="1" fillId="0" borderId="1"/>
    <xf numFmtId="0" fontId="22" fillId="0" borderId="9">
      <alignment vertical="top" wrapText="1"/>
    </xf>
    <xf numFmtId="1" fontId="23" fillId="0" borderId="9">
      <alignment horizontal="center" vertical="top" shrinkToFit="1"/>
    </xf>
    <xf numFmtId="43" fontId="1" fillId="0" borderId="1" applyFont="0" applyFill="0" applyBorder="0" applyAlignment="0" applyProtection="0"/>
    <xf numFmtId="1" fontId="23" fillId="0" borderId="9">
      <alignment horizontal="center" vertical="top" shrinkToFit="1"/>
    </xf>
  </cellStyleXfs>
  <cellXfs count="355">
    <xf numFmtId="0" fontId="0" fillId="0" borderId="0" xfId="0" applyFont="1" applyAlignment="1"/>
    <xf numFmtId="1" fontId="2" fillId="0" borderId="0" xfId="0" applyNumberFormat="1" applyFont="1" applyAlignment="1">
      <alignment horizontal="center" vertical="center"/>
    </xf>
    <xf numFmtId="0" fontId="2" fillId="2" borderId="1" xfId="0" applyFont="1" applyFill="1" applyBorder="1"/>
    <xf numFmtId="1" fontId="4" fillId="0" borderId="0" xfId="0" applyNumberFormat="1" applyFont="1" applyAlignment="1">
      <alignment horizontal="center" vertical="center"/>
    </xf>
    <xf numFmtId="0" fontId="4" fillId="2" borderId="1" xfId="0" applyFont="1" applyFill="1" applyBorder="1"/>
    <xf numFmtId="0" fontId="4" fillId="0" borderId="0" xfId="0" applyFont="1"/>
    <xf numFmtId="0" fontId="0" fillId="0" borderId="0" xfId="0" applyFont="1" applyAlignment="1"/>
    <xf numFmtId="0" fontId="8" fillId="0" borderId="1" xfId="0" applyFont="1" applyBorder="1" applyAlignment="1"/>
    <xf numFmtId="0" fontId="4" fillId="0" borderId="26" xfId="0" applyFont="1" applyBorder="1" applyAlignment="1"/>
    <xf numFmtId="0" fontId="4" fillId="0" borderId="0" xfId="0" applyFont="1" applyAlignment="1"/>
    <xf numFmtId="0" fontId="4" fillId="2" borderId="26" xfId="0" applyFont="1" applyFill="1" applyBorder="1"/>
    <xf numFmtId="0" fontId="2" fillId="2" borderId="1" xfId="0" applyFont="1" applyFill="1" applyBorder="1" applyAlignment="1">
      <alignment horizontal="right"/>
    </xf>
    <xf numFmtId="0" fontId="4" fillId="0" borderId="0" xfId="0" applyFont="1" applyAlignment="1">
      <alignment horizontal="left"/>
    </xf>
    <xf numFmtId="0" fontId="4" fillId="5" borderId="9" xfId="0" applyFont="1" applyFill="1" applyBorder="1" applyAlignment="1">
      <alignment horizontal="center" vertical="center" wrapText="1"/>
    </xf>
    <xf numFmtId="0" fontId="4" fillId="3" borderId="9" xfId="0" applyFont="1" applyFill="1" applyBorder="1" applyAlignment="1">
      <alignment vertical="center" wrapText="1"/>
    </xf>
    <xf numFmtId="0" fontId="4" fillId="3" borderId="9" xfId="0" applyFont="1" applyFill="1" applyBorder="1" applyAlignment="1">
      <alignment horizontal="center" vertical="center" wrapText="1"/>
    </xf>
    <xf numFmtId="1" fontId="4" fillId="3" borderId="9" xfId="0" applyNumberFormat="1"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21" xfId="0" applyFont="1" applyFill="1" applyBorder="1" applyAlignment="1">
      <alignment vertical="top" wrapText="1"/>
    </xf>
    <xf numFmtId="0" fontId="4" fillId="6" borderId="14" xfId="0" applyFont="1" applyFill="1" applyBorder="1" applyAlignment="1">
      <alignment horizontal="center" vertical="center" wrapText="1"/>
    </xf>
    <xf numFmtId="0" fontId="5" fillId="3" borderId="9" xfId="0" applyFont="1" applyFill="1" applyBorder="1" applyAlignment="1">
      <alignment vertical="center" wrapText="1"/>
    </xf>
    <xf numFmtId="0" fontId="4" fillId="6" borderId="9" xfId="0" applyFont="1" applyFill="1" applyBorder="1" applyAlignment="1">
      <alignment horizontal="center" vertical="center" wrapText="1"/>
    </xf>
    <xf numFmtId="0" fontId="4" fillId="3" borderId="29" xfId="0" applyFont="1" applyFill="1" applyBorder="1" applyAlignment="1">
      <alignment vertical="top" wrapText="1"/>
    </xf>
    <xf numFmtId="0" fontId="4" fillId="6" borderId="16"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5" borderId="19" xfId="0" applyFont="1" applyFill="1" applyBorder="1" applyAlignment="1">
      <alignment vertical="center" wrapText="1"/>
    </xf>
    <xf numFmtId="0" fontId="4" fillId="6" borderId="19" xfId="0" applyFont="1" applyFill="1" applyBorder="1" applyAlignment="1">
      <alignment horizontal="center" vertical="center"/>
    </xf>
    <xf numFmtId="0" fontId="5" fillId="3" borderId="19" xfId="0" applyFont="1" applyFill="1" applyBorder="1"/>
    <xf numFmtId="0" fontId="4" fillId="3" borderId="31" xfId="0" applyFont="1" applyFill="1" applyBorder="1" applyAlignment="1">
      <alignment vertical="top" wrapText="1"/>
    </xf>
    <xf numFmtId="0" fontId="3" fillId="3" borderId="27" xfId="0" applyFont="1" applyFill="1" applyBorder="1"/>
    <xf numFmtId="0" fontId="3" fillId="3" borderId="31" xfId="0" applyFont="1" applyFill="1" applyBorder="1"/>
    <xf numFmtId="0" fontId="6" fillId="6" borderId="18" xfId="0" applyFont="1" applyFill="1" applyBorder="1" applyAlignment="1">
      <alignment horizontal="center" vertical="center"/>
    </xf>
    <xf numFmtId="0" fontId="3" fillId="3" borderId="17" xfId="0" applyFont="1" applyFill="1" applyBorder="1"/>
    <xf numFmtId="0" fontId="6" fillId="6" borderId="15"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3" borderId="12" xfId="0" applyFont="1" applyFill="1" applyBorder="1" applyAlignment="1">
      <alignment horizontal="center" vertical="center" wrapText="1"/>
    </xf>
    <xf numFmtId="2" fontId="6" fillId="3" borderId="18" xfId="0" applyNumberFormat="1" applyFont="1" applyFill="1" applyBorder="1" applyAlignment="1">
      <alignment horizontal="left" vertical="center"/>
    </xf>
    <xf numFmtId="0" fontId="7" fillId="3" borderId="18" xfId="0" applyFont="1" applyFill="1" applyBorder="1"/>
    <xf numFmtId="0" fontId="7" fillId="3" borderId="9" xfId="0" applyFont="1" applyFill="1" applyBorder="1"/>
    <xf numFmtId="0" fontId="6" fillId="6" borderId="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5" borderId="14" xfId="0" applyFont="1" applyFill="1" applyBorder="1" applyAlignment="1">
      <alignment horizontal="center" vertical="center" wrapText="1"/>
    </xf>
    <xf numFmtId="2" fontId="6" fillId="3" borderId="9" xfId="0" applyNumberFormat="1" applyFont="1" applyFill="1" applyBorder="1" applyAlignment="1">
      <alignment horizontal="left" vertical="center"/>
    </xf>
    <xf numFmtId="0" fontId="6" fillId="6" borderId="9" xfId="0" applyFont="1" applyFill="1" applyBorder="1" applyAlignment="1">
      <alignment horizontal="center" vertical="center"/>
    </xf>
    <xf numFmtId="0" fontId="4" fillId="3" borderId="21" xfId="0" applyFont="1" applyFill="1" applyBorder="1" applyAlignment="1"/>
    <xf numFmtId="3" fontId="6" fillId="6" borderId="9" xfId="0"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5" borderId="9" xfId="0" applyFont="1" applyFill="1" applyBorder="1"/>
    <xf numFmtId="0" fontId="5" fillId="3" borderId="9" xfId="0" applyFont="1" applyFill="1" applyBorder="1"/>
    <xf numFmtId="1" fontId="4" fillId="5" borderId="9" xfId="0" applyNumberFormat="1" applyFont="1" applyFill="1" applyBorder="1" applyAlignment="1">
      <alignment horizontal="center" vertical="center" wrapText="1"/>
    </xf>
    <xf numFmtId="49" fontId="4" fillId="5" borderId="9" xfId="0" applyNumberFormat="1" applyFont="1" applyFill="1" applyBorder="1" applyAlignment="1">
      <alignment horizontal="center" vertical="center" wrapText="1"/>
    </xf>
    <xf numFmtId="0" fontId="4" fillId="3" borderId="0" xfId="0" applyFont="1" applyFill="1" applyAlignment="1">
      <alignment vertical="top" wrapText="1"/>
    </xf>
    <xf numFmtId="0" fontId="4" fillId="3" borderId="9" xfId="0" applyFont="1" applyFill="1" applyBorder="1" applyAlignment="1">
      <alignment horizontal="center" vertical="center"/>
    </xf>
    <xf numFmtId="4" fontId="4" fillId="5" borderId="9" xfId="0" applyNumberFormat="1" applyFont="1" applyFill="1" applyBorder="1" applyAlignment="1">
      <alignment horizontal="center" vertical="center" wrapText="1"/>
    </xf>
    <xf numFmtId="2" fontId="4" fillId="3" borderId="9" xfId="0" applyNumberFormat="1" applyFont="1" applyFill="1" applyBorder="1" applyAlignment="1">
      <alignment horizontal="center" vertical="center"/>
    </xf>
    <xf numFmtId="0" fontId="4" fillId="5" borderId="9" xfId="0" applyFont="1" applyFill="1" applyBorder="1" applyAlignment="1">
      <alignment horizontal="center" vertical="center"/>
    </xf>
    <xf numFmtId="2" fontId="4" fillId="3" borderId="9" xfId="0" applyNumberFormat="1" applyFont="1" applyFill="1" applyBorder="1" applyAlignment="1">
      <alignment vertical="center" wrapText="1"/>
    </xf>
    <xf numFmtId="0" fontId="4" fillId="3" borderId="9" xfId="0" applyFont="1" applyFill="1" applyBorder="1" applyAlignment="1">
      <alignment vertical="top" wrapText="1"/>
    </xf>
    <xf numFmtId="0" fontId="4" fillId="5" borderId="4" xfId="0" applyFont="1" applyFill="1" applyBorder="1" applyAlignment="1">
      <alignment horizontal="center" vertical="center" wrapText="1"/>
    </xf>
    <xf numFmtId="4" fontId="4" fillId="5" borderId="18" xfId="0" applyNumberFormat="1" applyFont="1" applyFill="1" applyBorder="1" applyAlignment="1">
      <alignment horizontal="center" vertical="center" wrapText="1"/>
    </xf>
    <xf numFmtId="4" fontId="4" fillId="3" borderId="9" xfId="0" applyNumberFormat="1" applyFont="1" applyFill="1" applyBorder="1" applyAlignment="1">
      <alignment horizontal="center" vertical="center"/>
    </xf>
    <xf numFmtId="4" fontId="4" fillId="3" borderId="14" xfId="0" applyNumberFormat="1" applyFont="1" applyFill="1" applyBorder="1" applyAlignment="1">
      <alignment horizontal="center" vertical="center"/>
    </xf>
    <xf numFmtId="2" fontId="4" fillId="3" borderId="14" xfId="0" applyNumberFormat="1" applyFont="1" applyFill="1" applyBorder="1" applyAlignment="1">
      <alignment horizontal="center" vertical="center"/>
    </xf>
    <xf numFmtId="2" fontId="4" fillId="5" borderId="9" xfId="0" applyNumberFormat="1" applyFont="1" applyFill="1" applyBorder="1" applyAlignment="1">
      <alignment horizontal="center" vertical="center" wrapText="1"/>
    </xf>
    <xf numFmtId="49" fontId="4" fillId="5" borderId="14" xfId="0" applyNumberFormat="1" applyFont="1" applyFill="1" applyBorder="1" applyAlignment="1">
      <alignment horizontal="center" vertical="center" wrapText="1"/>
    </xf>
    <xf numFmtId="0" fontId="4" fillId="3" borderId="21" xfId="0" applyFont="1" applyFill="1" applyBorder="1" applyAlignment="1">
      <alignment horizontal="left" vertical="top" wrapText="1"/>
    </xf>
    <xf numFmtId="4" fontId="4" fillId="5" borderId="19" xfId="0" applyNumberFormat="1" applyFont="1" applyFill="1" applyBorder="1" applyAlignment="1">
      <alignment horizontal="center" vertical="center" wrapText="1"/>
    </xf>
    <xf numFmtId="4" fontId="4" fillId="3" borderId="19" xfId="0" applyNumberFormat="1" applyFont="1" applyFill="1" applyBorder="1" applyAlignment="1">
      <alignment horizontal="center" vertical="center"/>
    </xf>
    <xf numFmtId="4" fontId="4" fillId="3" borderId="10" xfId="0" applyNumberFormat="1" applyFont="1" applyFill="1" applyBorder="1" applyAlignment="1">
      <alignment horizontal="center" vertical="center"/>
    </xf>
    <xf numFmtId="2" fontId="4" fillId="3" borderId="10" xfId="0" applyNumberFormat="1" applyFont="1" applyFill="1" applyBorder="1" applyAlignment="1">
      <alignment horizontal="center" vertical="center"/>
    </xf>
    <xf numFmtId="0" fontId="4" fillId="3" borderId="29" xfId="0" applyFont="1" applyFill="1" applyBorder="1" applyAlignment="1">
      <alignment horizontal="left" vertical="top" wrapText="1"/>
    </xf>
    <xf numFmtId="0" fontId="4" fillId="5" borderId="16" xfId="0" applyFont="1" applyFill="1" applyBorder="1" applyAlignment="1">
      <alignment horizontal="center" vertical="center" wrapText="1"/>
    </xf>
    <xf numFmtId="0" fontId="4" fillId="3" borderId="10" xfId="0" applyFont="1" applyFill="1" applyBorder="1" applyAlignment="1">
      <alignment horizontal="center" vertical="center"/>
    </xf>
    <xf numFmtId="164" fontId="4" fillId="5" borderId="21" xfId="0" applyNumberFormat="1" applyFont="1" applyFill="1" applyBorder="1" applyAlignment="1">
      <alignment horizontal="center" vertical="center" wrapText="1"/>
    </xf>
    <xf numFmtId="2" fontId="4" fillId="3" borderId="21" xfId="0" applyNumberFormat="1" applyFont="1" applyFill="1" applyBorder="1" applyAlignment="1">
      <alignment horizontal="center" vertical="center"/>
    </xf>
    <xf numFmtId="0" fontId="4" fillId="3" borderId="9" xfId="0" applyFont="1" applyFill="1" applyBorder="1"/>
    <xf numFmtId="0" fontId="4" fillId="5" borderId="9" xfId="0" applyFont="1" applyFill="1" applyBorder="1"/>
    <xf numFmtId="4" fontId="5" fillId="5" borderId="9" xfId="0" applyNumberFormat="1" applyFont="1" applyFill="1" applyBorder="1" applyAlignment="1">
      <alignment horizontal="center" vertical="center" wrapText="1"/>
    </xf>
    <xf numFmtId="164" fontId="5" fillId="3" borderId="9" xfId="0" applyNumberFormat="1" applyFont="1" applyFill="1" applyBorder="1" applyAlignment="1">
      <alignment horizontal="center" vertical="center"/>
    </xf>
    <xf numFmtId="164" fontId="5" fillId="3" borderId="14" xfId="0" applyNumberFormat="1" applyFont="1" applyFill="1" applyBorder="1" applyAlignment="1">
      <alignment horizontal="center" vertical="center"/>
    </xf>
    <xf numFmtId="2" fontId="13" fillId="3" borderId="2" xfId="0" applyNumberFormat="1" applyFont="1" applyFill="1" applyBorder="1" applyAlignment="1">
      <alignment horizontal="center" vertical="center" wrapText="1"/>
    </xf>
    <xf numFmtId="0" fontId="4" fillId="3" borderId="19" xfId="0" applyFont="1" applyFill="1" applyBorder="1" applyAlignment="1">
      <alignment horizontal="center" vertical="center"/>
    </xf>
    <xf numFmtId="164" fontId="4" fillId="3" borderId="9" xfId="0" applyNumberFormat="1" applyFont="1" applyFill="1" applyBorder="1" applyAlignment="1">
      <alignment horizontal="center" vertical="center"/>
    </xf>
    <xf numFmtId="0" fontId="4" fillId="3" borderId="38" xfId="0" applyFont="1" applyFill="1" applyBorder="1" applyAlignment="1">
      <alignment horizontal="center" vertical="center"/>
    </xf>
    <xf numFmtId="0" fontId="4" fillId="3" borderId="21" xfId="0" applyFont="1" applyFill="1" applyBorder="1" applyAlignment="1">
      <alignment horizontal="center" vertical="center"/>
    </xf>
    <xf numFmtId="4" fontId="4" fillId="5" borderId="4" xfId="0" applyNumberFormat="1" applyFont="1" applyFill="1" applyBorder="1" applyAlignment="1">
      <alignment horizontal="center" vertical="center" wrapText="1"/>
    </xf>
    <xf numFmtId="0" fontId="4" fillId="3" borderId="19" xfId="0" applyFont="1" applyFill="1" applyBorder="1"/>
    <xf numFmtId="0" fontId="4" fillId="3" borderId="7" xfId="0" applyFont="1" applyFill="1" applyBorder="1" applyAlignment="1">
      <alignment horizontal="center" vertical="center"/>
    </xf>
    <xf numFmtId="4" fontId="4" fillId="5" borderId="21" xfId="0" applyNumberFormat="1" applyFont="1" applyFill="1" applyBorder="1" applyAlignment="1">
      <alignment vertical="center" wrapText="1"/>
    </xf>
    <xf numFmtId="0" fontId="4" fillId="3" borderId="21" xfId="0" applyFont="1" applyFill="1" applyBorder="1" applyAlignment="1">
      <alignment horizontal="center" vertical="top" wrapText="1"/>
    </xf>
    <xf numFmtId="0" fontId="4" fillId="3" borderId="29" xfId="0" applyFont="1" applyFill="1" applyBorder="1" applyAlignment="1">
      <alignment horizontal="center" vertical="top" wrapText="1"/>
    </xf>
    <xf numFmtId="0" fontId="0" fillId="3" borderId="0" xfId="0" applyFont="1" applyFill="1" applyAlignment="1"/>
    <xf numFmtId="1" fontId="2" fillId="3" borderId="0" xfId="0" applyNumberFormat="1" applyFont="1" applyFill="1" applyAlignment="1">
      <alignment horizontal="center" vertical="center"/>
    </xf>
    <xf numFmtId="0" fontId="2" fillId="5" borderId="1" xfId="0" applyFont="1" applyFill="1" applyBorder="1"/>
    <xf numFmtId="0" fontId="16" fillId="0" borderId="0" xfId="0" applyFont="1" applyAlignment="1">
      <alignment horizontal="justify"/>
    </xf>
    <xf numFmtId="0" fontId="4" fillId="0" borderId="21" xfId="0" applyFont="1" applyBorder="1" applyAlignment="1">
      <alignment horizontal="center" vertical="top" wrapText="1"/>
    </xf>
    <xf numFmtId="0" fontId="4" fillId="0" borderId="21" xfId="0" applyFont="1" applyBorder="1" applyAlignment="1">
      <alignment vertical="top" wrapText="1"/>
    </xf>
    <xf numFmtId="0" fontId="4" fillId="0" borderId="0" xfId="0" applyFont="1" applyAlignment="1">
      <alignment vertical="top"/>
    </xf>
    <xf numFmtId="0" fontId="4" fillId="0" borderId="26" xfId="0" applyFont="1" applyBorder="1" applyAlignment="1">
      <alignment vertical="top"/>
    </xf>
    <xf numFmtId="0" fontId="4" fillId="0" borderId="1" xfId="0" applyFont="1" applyBorder="1" applyAlignment="1">
      <alignment vertical="top"/>
    </xf>
    <xf numFmtId="0" fontId="17" fillId="0" borderId="1" xfId="0" applyFont="1" applyBorder="1" applyAlignment="1">
      <alignment vertical="top"/>
    </xf>
    <xf numFmtId="0" fontId="4" fillId="0" borderId="1" xfId="0" applyFont="1" applyBorder="1" applyAlignment="1">
      <alignment horizontal="center" vertical="top" wrapText="1"/>
    </xf>
    <xf numFmtId="0" fontId="4" fillId="0" borderId="1" xfId="0" applyFont="1" applyBorder="1" applyAlignment="1">
      <alignment vertical="top" wrapText="1"/>
    </xf>
    <xf numFmtId="0" fontId="19" fillId="0" borderId="1" xfId="0" applyFont="1" applyBorder="1" applyAlignment="1">
      <alignment horizontal="center" vertical="center" wrapText="1"/>
    </xf>
    <xf numFmtId="0" fontId="4" fillId="5" borderId="17" xfId="0" applyFont="1" applyFill="1" applyBorder="1" applyAlignment="1">
      <alignment horizontal="center" vertical="center" wrapText="1"/>
    </xf>
    <xf numFmtId="2" fontId="6" fillId="3" borderId="9" xfId="0" applyNumberFormat="1" applyFont="1" applyFill="1" applyBorder="1" applyAlignment="1">
      <alignment horizontal="center" vertical="center"/>
    </xf>
    <xf numFmtId="2" fontId="4" fillId="3" borderId="9" xfId="0" applyNumberFormat="1" applyFont="1" applyFill="1" applyBorder="1" applyAlignment="1">
      <alignment horizontal="center" vertical="center" wrapText="1"/>
    </xf>
    <xf numFmtId="2" fontId="4" fillId="3" borderId="2" xfId="0" applyNumberFormat="1" applyFont="1" applyFill="1" applyBorder="1" applyAlignment="1">
      <alignment horizontal="center" vertical="center" wrapText="1"/>
    </xf>
    <xf numFmtId="0" fontId="4" fillId="0" borderId="21" xfId="0" applyFont="1" applyBorder="1" applyAlignment="1">
      <alignment horizontal="center" vertical="top" wrapText="1"/>
    </xf>
    <xf numFmtId="0" fontId="4" fillId="0" borderId="21" xfId="0" applyFont="1" applyBorder="1" applyAlignment="1">
      <alignment vertical="top" wrapText="1"/>
    </xf>
    <xf numFmtId="2" fontId="4" fillId="0" borderId="21" xfId="0" applyNumberFormat="1" applyFont="1" applyBorder="1" applyAlignment="1">
      <alignment vertical="top" wrapText="1"/>
    </xf>
    <xf numFmtId="49" fontId="4" fillId="0" borderId="21" xfId="0" applyNumberFormat="1" applyFont="1" applyBorder="1" applyAlignment="1">
      <alignment horizontal="center" vertical="top" wrapText="1"/>
    </xf>
    <xf numFmtId="14" fontId="4" fillId="0" borderId="21" xfId="0" applyNumberFormat="1" applyFont="1" applyBorder="1" applyAlignment="1">
      <alignment vertical="top" wrapText="1"/>
    </xf>
    <xf numFmtId="0" fontId="4" fillId="0" borderId="23" xfId="0" applyFont="1" applyBorder="1" applyAlignment="1">
      <alignment horizontal="left" vertical="top" wrapText="1"/>
    </xf>
    <xf numFmtId="0" fontId="4" fillId="0" borderId="31" xfId="0" applyFont="1" applyBorder="1" applyAlignment="1">
      <alignment vertical="top" wrapText="1"/>
    </xf>
    <xf numFmtId="0" fontId="4" fillId="3" borderId="18" xfId="0" applyFont="1" applyFill="1" applyBorder="1" applyAlignment="1">
      <alignment horizontal="center" vertical="center" wrapText="1"/>
    </xf>
    <xf numFmtId="0" fontId="4" fillId="5" borderId="18" xfId="0" applyFont="1" applyFill="1" applyBorder="1" applyAlignment="1">
      <alignment horizontal="center" vertical="center" wrapText="1"/>
    </xf>
    <xf numFmtId="43" fontId="0" fillId="0" borderId="0" xfId="0" applyNumberFormat="1" applyFont="1" applyAlignment="1"/>
    <xf numFmtId="0" fontId="4" fillId="0" borderId="31" xfId="0" applyFont="1" applyBorder="1" applyAlignment="1">
      <alignment horizontal="center" vertical="top" wrapText="1"/>
    </xf>
    <xf numFmtId="165" fontId="0" fillId="0" borderId="0" xfId="0" applyNumberFormat="1" applyFont="1" applyAlignment="1"/>
    <xf numFmtId="0" fontId="4" fillId="3" borderId="29" xfId="0" applyFont="1" applyFill="1" applyBorder="1" applyAlignment="1"/>
    <xf numFmtId="0" fontId="6" fillId="6" borderId="13" xfId="0" applyFont="1" applyFill="1" applyBorder="1" applyAlignment="1">
      <alignment horizontal="center" vertical="center" wrapText="1"/>
    </xf>
    <xf numFmtId="3" fontId="6" fillId="6" borderId="19" xfId="0" applyNumberFormat="1" applyFont="1" applyFill="1" applyBorder="1" applyAlignment="1">
      <alignment horizontal="center" vertical="center" wrapText="1"/>
    </xf>
    <xf numFmtId="0" fontId="6" fillId="3" borderId="10" xfId="0" applyFont="1" applyFill="1" applyBorder="1" applyAlignment="1">
      <alignment horizontal="center" vertical="center" wrapText="1"/>
    </xf>
    <xf numFmtId="2" fontId="6" fillId="3" borderId="19" xfId="0" applyNumberFormat="1" applyFont="1" applyFill="1" applyBorder="1" applyAlignment="1">
      <alignment horizontal="left" vertical="center"/>
    </xf>
    <xf numFmtId="0" fontId="5" fillId="5" borderId="19" xfId="0" applyFont="1" applyFill="1" applyBorder="1"/>
    <xf numFmtId="0" fontId="6" fillId="6" borderId="19" xfId="0" applyFont="1" applyFill="1" applyBorder="1" applyAlignment="1">
      <alignment horizontal="center" vertical="center"/>
    </xf>
    <xf numFmtId="0" fontId="4" fillId="3" borderId="1" xfId="0" applyFont="1" applyFill="1" applyBorder="1" applyAlignment="1">
      <alignment vertical="top" wrapText="1"/>
    </xf>
    <xf numFmtId="4" fontId="4" fillId="3" borderId="18" xfId="0" applyNumberFormat="1" applyFont="1" applyFill="1" applyBorder="1" applyAlignment="1">
      <alignment horizontal="center" vertical="center"/>
    </xf>
    <xf numFmtId="2" fontId="4" fillId="3" borderId="18" xfId="0" applyNumberFormat="1" applyFont="1" applyFill="1" applyBorder="1" applyAlignment="1">
      <alignment horizontal="center" vertical="center"/>
    </xf>
    <xf numFmtId="0" fontId="19" fillId="0" borderId="31" xfId="0" applyFont="1" applyBorder="1" applyAlignment="1">
      <alignment horizontal="center" vertical="center" wrapText="1"/>
    </xf>
    <xf numFmtId="0" fontId="4" fillId="5" borderId="18" xfId="0" applyFont="1" applyFill="1" applyBorder="1" applyAlignment="1">
      <alignment horizontal="center" vertical="center"/>
    </xf>
    <xf numFmtId="2" fontId="4" fillId="5" borderId="18" xfId="0" applyNumberFormat="1" applyFont="1" applyFill="1" applyBorder="1" applyAlignment="1">
      <alignment horizontal="center" vertical="center"/>
    </xf>
    <xf numFmtId="2" fontId="4" fillId="3" borderId="18" xfId="0" applyNumberFormat="1" applyFont="1" applyFill="1" applyBorder="1" applyAlignment="1">
      <alignment vertical="center" wrapText="1"/>
    </xf>
    <xf numFmtId="0" fontId="5" fillId="3" borderId="18" xfId="0" applyFont="1" applyFill="1" applyBorder="1" applyAlignment="1">
      <alignment vertical="center" wrapText="1"/>
    </xf>
    <xf numFmtId="0" fontId="4" fillId="0" borderId="17" xfId="0" applyFont="1" applyFill="1" applyBorder="1" applyAlignment="1">
      <alignment horizontal="center" vertical="center"/>
    </xf>
    <xf numFmtId="2" fontId="6" fillId="0" borderId="14" xfId="0" applyNumberFormat="1" applyFont="1" applyFill="1" applyBorder="1" applyAlignment="1">
      <alignment horizontal="center" vertical="center" wrapText="1"/>
    </xf>
    <xf numFmtId="4" fontId="5" fillId="3" borderId="14" xfId="0" applyNumberFormat="1" applyFont="1" applyFill="1" applyBorder="1" applyAlignment="1">
      <alignment horizontal="center" vertical="center"/>
    </xf>
    <xf numFmtId="4" fontId="5" fillId="3" borderId="9" xfId="0" applyNumberFormat="1" applyFont="1" applyFill="1" applyBorder="1" applyAlignment="1">
      <alignment horizontal="center" vertical="center"/>
    </xf>
    <xf numFmtId="0" fontId="4" fillId="0" borderId="21" xfId="0" applyFont="1" applyFill="1" applyBorder="1" applyAlignment="1">
      <alignment horizontal="right" vertical="center" wrapText="1"/>
    </xf>
    <xf numFmtId="43" fontId="4" fillId="0" borderId="21" xfId="1" applyFont="1" applyFill="1" applyBorder="1" applyAlignment="1">
      <alignment horizontal="right" vertical="center" wrapText="1"/>
    </xf>
    <xf numFmtId="2" fontId="4" fillId="0" borderId="21" xfId="0" applyNumberFormat="1" applyFont="1" applyFill="1" applyBorder="1" applyAlignment="1">
      <alignment horizontal="right" vertical="center" wrapText="1"/>
    </xf>
    <xf numFmtId="49" fontId="4" fillId="0" borderId="21" xfId="0" applyNumberFormat="1" applyFont="1" applyFill="1" applyBorder="1" applyAlignment="1">
      <alignment horizontal="right" vertical="center" wrapText="1"/>
    </xf>
    <xf numFmtId="4" fontId="4" fillId="0" borderId="21" xfId="0" applyNumberFormat="1" applyFont="1" applyFill="1" applyBorder="1" applyAlignment="1">
      <alignment horizontal="right" vertical="center" wrapText="1"/>
    </xf>
    <xf numFmtId="2" fontId="5" fillId="0" borderId="21" xfId="0" applyNumberFormat="1" applyFont="1" applyFill="1" applyBorder="1" applyAlignment="1">
      <alignment horizontal="right" vertical="center" wrapText="1"/>
    </xf>
    <xf numFmtId="1" fontId="4" fillId="0" borderId="14" xfId="7" applyNumberFormat="1" applyFont="1" applyFill="1" applyBorder="1" applyAlignment="1" applyProtection="1">
      <alignment horizontal="right" vertical="center" shrinkToFit="1"/>
    </xf>
    <xf numFmtId="49" fontId="4" fillId="0" borderId="21" xfId="7" applyNumberFormat="1" applyFont="1" applyFill="1" applyBorder="1" applyAlignment="1" applyProtection="1">
      <alignment horizontal="right" vertical="center" shrinkToFit="1"/>
    </xf>
    <xf numFmtId="1" fontId="4" fillId="0" borderId="4" xfId="7" applyNumberFormat="1" applyFont="1" applyFill="1" applyBorder="1" applyAlignment="1" applyProtection="1">
      <alignment horizontal="right" vertical="center" shrinkToFit="1"/>
    </xf>
    <xf numFmtId="1" fontId="4" fillId="0" borderId="9" xfId="7" applyNumberFormat="1" applyFont="1" applyFill="1" applyAlignment="1" applyProtection="1">
      <alignment horizontal="right" vertical="center" shrinkToFit="1"/>
    </xf>
    <xf numFmtId="4" fontId="4" fillId="0" borderId="9" xfId="2" applyNumberFormat="1" applyFont="1" applyFill="1" applyAlignment="1" applyProtection="1">
      <alignment horizontal="right" vertical="center" shrinkToFit="1"/>
    </xf>
    <xf numFmtId="4" fontId="4" fillId="0" borderId="18" xfId="2" applyNumberFormat="1" applyFont="1" applyFill="1" applyBorder="1" applyAlignment="1" applyProtection="1">
      <alignment horizontal="right" vertical="center" shrinkToFit="1"/>
    </xf>
    <xf numFmtId="0" fontId="0" fillId="0" borderId="0" xfId="0" applyFont="1" applyAlignment="1">
      <alignment horizontal="center"/>
    </xf>
    <xf numFmtId="0" fontId="4" fillId="0" borderId="22" xfId="0" applyFont="1" applyFill="1" applyBorder="1" applyAlignment="1">
      <alignment horizontal="right" vertical="center" wrapText="1"/>
    </xf>
    <xf numFmtId="0" fontId="4" fillId="0" borderId="30" xfId="0" applyFont="1" applyFill="1" applyBorder="1" applyAlignment="1">
      <alignment horizontal="right" vertical="center" wrapText="1"/>
    </xf>
    <xf numFmtId="0" fontId="4" fillId="0" borderId="25" xfId="0" applyFont="1" applyFill="1" applyBorder="1" applyAlignment="1">
      <alignment horizontal="right" vertical="center" wrapText="1"/>
    </xf>
    <xf numFmtId="0" fontId="4" fillId="0" borderId="21" xfId="0" applyFont="1" applyBorder="1" applyAlignment="1">
      <alignment horizontal="center" vertical="top" wrapText="1"/>
    </xf>
    <xf numFmtId="0" fontId="4" fillId="0" borderId="29" xfId="0" applyFont="1" applyFill="1" applyBorder="1" applyAlignment="1">
      <alignment horizontal="right" vertical="center" wrapText="1"/>
    </xf>
    <xf numFmtId="0" fontId="4" fillId="0" borderId="37" xfId="0" applyFont="1" applyFill="1" applyBorder="1" applyAlignment="1">
      <alignment horizontal="right" vertical="center" wrapText="1"/>
    </xf>
    <xf numFmtId="0" fontId="4" fillId="0" borderId="31" xfId="0" applyFont="1" applyFill="1" applyBorder="1" applyAlignment="1">
      <alignment horizontal="right" vertical="center" wrapText="1"/>
    </xf>
    <xf numFmtId="0" fontId="4" fillId="0" borderId="23" xfId="0" applyFont="1" applyBorder="1" applyAlignment="1">
      <alignment horizontal="center" vertical="top" wrapText="1"/>
    </xf>
    <xf numFmtId="0" fontId="4" fillId="0" borderId="23" xfId="0" applyFont="1" applyBorder="1" applyAlignment="1">
      <alignment horizontal="center" wrapText="1"/>
    </xf>
    <xf numFmtId="0" fontId="5" fillId="0" borderId="0" xfId="0" applyFont="1" applyAlignment="1">
      <alignment horizontal="center" vertical="center"/>
    </xf>
    <xf numFmtId="0" fontId="4" fillId="0" borderId="26" xfId="0" applyFont="1" applyBorder="1" applyAlignment="1">
      <alignment horizontal="left" vertical="top"/>
    </xf>
    <xf numFmtId="0" fontId="4" fillId="0" borderId="26" xfId="0" applyFont="1" applyBorder="1" applyAlignment="1">
      <alignment horizontal="center" vertical="top"/>
    </xf>
    <xf numFmtId="0" fontId="17" fillId="0" borderId="26" xfId="0" applyFont="1" applyBorder="1" applyAlignment="1">
      <alignment horizontal="center" vertical="top"/>
    </xf>
    <xf numFmtId="0" fontId="4" fillId="0" borderId="23" xfId="0" applyFont="1" applyBorder="1" applyAlignment="1">
      <alignment horizontal="center" vertical="top"/>
    </xf>
    <xf numFmtId="0" fontId="4" fillId="0" borderId="21" xfId="0" applyFont="1" applyBorder="1" applyAlignment="1">
      <alignment vertical="top" wrapText="1"/>
    </xf>
    <xf numFmtId="2" fontId="4" fillId="3" borderId="2" xfId="0" applyNumberFormat="1" applyFont="1" applyFill="1" applyBorder="1" applyAlignment="1">
      <alignment horizontal="center" vertical="center"/>
    </xf>
    <xf numFmtId="2" fontId="3" fillId="3" borderId="4" xfId="0" applyNumberFormat="1" applyFont="1" applyFill="1" applyBorder="1"/>
    <xf numFmtId="1" fontId="4" fillId="3" borderId="14" xfId="0" applyNumberFormat="1" applyFont="1" applyFill="1" applyBorder="1" applyAlignment="1">
      <alignment horizontal="center" vertical="center"/>
    </xf>
    <xf numFmtId="1" fontId="4" fillId="3" borderId="4" xfId="0" applyNumberFormat="1" applyFont="1" applyFill="1" applyBorder="1" applyAlignment="1">
      <alignment horizontal="center" vertical="center"/>
    </xf>
    <xf numFmtId="2" fontId="4" fillId="3" borderId="10" xfId="0" applyNumberFormat="1" applyFont="1" applyFill="1" applyBorder="1" applyAlignment="1">
      <alignment horizontal="center" vertical="center"/>
    </xf>
    <xf numFmtId="2" fontId="4" fillId="3" borderId="16" xfId="0" applyNumberFormat="1" applyFont="1" applyFill="1" applyBorder="1" applyAlignment="1">
      <alignment horizontal="center" vertical="center"/>
    </xf>
    <xf numFmtId="2" fontId="4" fillId="3" borderId="8" xfId="0" applyNumberFormat="1" applyFont="1" applyFill="1" applyBorder="1" applyAlignment="1">
      <alignment horizontal="center" vertical="center"/>
    </xf>
    <xf numFmtId="2" fontId="4" fillId="3" borderId="20" xfId="0" applyNumberFormat="1" applyFont="1" applyFill="1" applyBorder="1" applyAlignment="1">
      <alignment horizontal="center" vertical="center"/>
    </xf>
    <xf numFmtId="0" fontId="4" fillId="3" borderId="19"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21" xfId="0" applyFont="1" applyFill="1" applyBorder="1" applyAlignment="1">
      <alignment horizontal="left" vertical="top" wrapText="1"/>
    </xf>
    <xf numFmtId="0" fontId="4" fillId="3" borderId="40" xfId="0" applyFont="1" applyFill="1" applyBorder="1" applyAlignment="1">
      <alignment horizontal="left" vertical="top" wrapText="1"/>
    </xf>
    <xf numFmtId="2" fontId="4" fillId="5" borderId="21" xfId="0" applyNumberFormat="1" applyFont="1" applyFill="1" applyBorder="1" applyAlignment="1">
      <alignment horizontal="center" vertical="center"/>
    </xf>
    <xf numFmtId="2" fontId="4" fillId="3" borderId="21" xfId="0" applyNumberFormat="1" applyFont="1" applyFill="1" applyBorder="1" applyAlignment="1">
      <alignment horizontal="center" vertical="center"/>
    </xf>
    <xf numFmtId="0" fontId="4" fillId="3" borderId="21" xfId="0" applyFont="1" applyFill="1" applyBorder="1" applyAlignment="1">
      <alignment horizontal="center" vertical="center"/>
    </xf>
    <xf numFmtId="0" fontId="9" fillId="0" borderId="25" xfId="0" applyFont="1" applyBorder="1" applyAlignment="1">
      <alignment horizontal="left" vertical="top" wrapText="1"/>
    </xf>
    <xf numFmtId="0" fontId="9" fillId="0" borderId="26" xfId="0" applyFont="1" applyBorder="1" applyAlignment="1">
      <alignment horizontal="left" vertical="top" wrapText="1"/>
    </xf>
    <xf numFmtId="0" fontId="9" fillId="0" borderId="27" xfId="0" applyFont="1" applyBorder="1" applyAlignment="1">
      <alignment horizontal="left" vertical="top" wrapText="1"/>
    </xf>
    <xf numFmtId="0" fontId="8" fillId="3" borderId="28" xfId="0" applyFont="1" applyFill="1" applyBorder="1" applyAlignment="1">
      <alignment horizontal="left" vertical="center" wrapText="1"/>
    </xf>
    <xf numFmtId="0" fontId="8" fillId="3" borderId="23" xfId="0" applyFont="1" applyFill="1" applyBorder="1" applyAlignment="1">
      <alignment horizontal="left" vertical="center" wrapText="1"/>
    </xf>
    <xf numFmtId="0" fontId="8" fillId="3" borderId="24"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32"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5" xfId="0" applyFont="1" applyFill="1" applyBorder="1" applyAlignment="1">
      <alignment horizontal="left" vertical="center" wrapText="1"/>
    </xf>
    <xf numFmtId="0" fontId="8" fillId="3" borderId="33" xfId="0" applyFont="1" applyFill="1" applyBorder="1" applyAlignment="1">
      <alignment horizontal="left" vertical="center" wrapText="1"/>
    </xf>
    <xf numFmtId="0" fontId="3" fillId="3" borderId="21" xfId="0" applyFont="1" applyFill="1" applyBorder="1" applyAlignment="1">
      <alignment horizontal="center"/>
    </xf>
    <xf numFmtId="2" fontId="3" fillId="3" borderId="21" xfId="0" applyNumberFormat="1" applyFont="1" applyFill="1" applyBorder="1" applyAlignment="1">
      <alignment horizontal="center"/>
    </xf>
    <xf numFmtId="0" fontId="5" fillId="3" borderId="10" xfId="0" applyFont="1" applyFill="1" applyBorder="1" applyAlignment="1">
      <alignment horizontal="left" vertical="center" wrapText="1"/>
    </xf>
    <xf numFmtId="0" fontId="8" fillId="3" borderId="13" xfId="0" applyFont="1" applyFill="1" applyBorder="1"/>
    <xf numFmtId="0" fontId="8" fillId="3" borderId="16" xfId="0" applyFont="1" applyFill="1" applyBorder="1"/>
    <xf numFmtId="2" fontId="5" fillId="5" borderId="8" xfId="0" applyNumberFormat="1" applyFont="1" applyFill="1" applyBorder="1" applyAlignment="1">
      <alignment horizontal="center" vertical="center"/>
    </xf>
    <xf numFmtId="0" fontId="3" fillId="3" borderId="1" xfId="0" applyFont="1" applyFill="1" applyBorder="1"/>
    <xf numFmtId="0" fontId="3" fillId="3" borderId="20" xfId="0" applyFont="1" applyFill="1" applyBorder="1"/>
    <xf numFmtId="0" fontId="5" fillId="3" borderId="40" xfId="0" applyFont="1" applyFill="1" applyBorder="1" applyAlignment="1">
      <alignment horizontal="left" vertical="center" wrapText="1"/>
    </xf>
    <xf numFmtId="0" fontId="5" fillId="3" borderId="44" xfId="0" applyFont="1" applyFill="1" applyBorder="1" applyAlignment="1">
      <alignment horizontal="left" vertical="center" wrapText="1"/>
    </xf>
    <xf numFmtId="0" fontId="5" fillId="3" borderId="43" xfId="0" applyFont="1" applyFill="1" applyBorder="1" applyAlignment="1">
      <alignment horizontal="left" vertical="center" wrapText="1"/>
    </xf>
    <xf numFmtId="2" fontId="5" fillId="5" borderId="21" xfId="0" applyNumberFormat="1" applyFont="1" applyFill="1" applyBorder="1" applyAlignment="1">
      <alignment horizontal="center" vertical="center"/>
    </xf>
    <xf numFmtId="0" fontId="4" fillId="5" borderId="2" xfId="0" applyFont="1" applyFill="1" applyBorder="1" applyAlignment="1">
      <alignment vertical="center" wrapText="1"/>
    </xf>
    <xf numFmtId="0" fontId="3" fillId="3" borderId="3" xfId="0" applyFont="1" applyFill="1" applyBorder="1"/>
    <xf numFmtId="0" fontId="3" fillId="3" borderId="4" xfId="0" applyFont="1" applyFill="1" applyBorder="1"/>
    <xf numFmtId="0" fontId="4" fillId="3" borderId="44" xfId="0" applyFont="1" applyFill="1" applyBorder="1" applyAlignment="1">
      <alignment horizontal="left" vertical="top" wrapText="1"/>
    </xf>
    <xf numFmtId="0" fontId="4" fillId="3" borderId="43" xfId="0" applyFont="1" applyFill="1" applyBorder="1" applyAlignment="1">
      <alignment horizontal="left" vertical="top" wrapText="1"/>
    </xf>
    <xf numFmtId="1" fontId="4" fillId="5" borderId="40" xfId="0" applyNumberFormat="1" applyFont="1" applyFill="1" applyBorder="1" applyAlignment="1">
      <alignment horizontal="center" vertical="center"/>
    </xf>
    <xf numFmtId="1" fontId="4" fillId="5" borderId="43" xfId="0" applyNumberFormat="1" applyFont="1" applyFill="1" applyBorder="1" applyAlignment="1">
      <alignment horizontal="center" vertical="center"/>
    </xf>
    <xf numFmtId="0" fontId="4" fillId="3" borderId="40" xfId="0" applyFont="1" applyFill="1" applyBorder="1" applyAlignment="1">
      <alignment horizontal="center" vertical="center"/>
    </xf>
    <xf numFmtId="0" fontId="4" fillId="3" borderId="43" xfId="0" applyFont="1" applyFill="1" applyBorder="1" applyAlignment="1">
      <alignment horizontal="center" vertical="center"/>
    </xf>
    <xf numFmtId="0" fontId="5" fillId="5" borderId="2" xfId="0" applyFont="1" applyFill="1" applyBorder="1" applyAlignment="1">
      <alignment vertical="center" wrapText="1"/>
    </xf>
    <xf numFmtId="0" fontId="4" fillId="3" borderId="45" xfId="0" applyFont="1" applyFill="1" applyBorder="1" applyAlignment="1">
      <alignment horizontal="center"/>
    </xf>
    <xf numFmtId="0" fontId="4" fillId="3" borderId="46" xfId="0" applyFont="1" applyFill="1" applyBorder="1" applyAlignment="1">
      <alignment horizontal="center"/>
    </xf>
    <xf numFmtId="0" fontId="4" fillId="3" borderId="47" xfId="0" applyFont="1" applyFill="1" applyBorder="1" applyAlignment="1">
      <alignment horizontal="center"/>
    </xf>
    <xf numFmtId="0" fontId="4" fillId="3" borderId="14"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5" borderId="45" xfId="0" applyFont="1" applyFill="1" applyBorder="1" applyAlignment="1">
      <alignment horizontal="center"/>
    </xf>
    <xf numFmtId="0" fontId="4" fillId="5" borderId="47" xfId="0" applyFont="1" applyFill="1" applyBorder="1" applyAlignment="1">
      <alignment horizontal="center"/>
    </xf>
    <xf numFmtId="0" fontId="5" fillId="3" borderId="10"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16" xfId="0" applyFont="1" applyFill="1" applyBorder="1" applyAlignment="1">
      <alignment horizontal="left" vertical="top" wrapText="1"/>
    </xf>
    <xf numFmtId="0" fontId="5" fillId="3" borderId="8"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3" borderId="20" xfId="0" applyFont="1" applyFill="1" applyBorder="1" applyAlignment="1">
      <alignment horizontal="left" vertical="top" wrapText="1"/>
    </xf>
    <xf numFmtId="0" fontId="4" fillId="5" borderId="8" xfId="0" applyFont="1" applyFill="1" applyBorder="1" applyAlignment="1">
      <alignment horizontal="center" vertical="center" wrapText="1"/>
    </xf>
    <xf numFmtId="0" fontId="4" fillId="5" borderId="21" xfId="0" applyFont="1" applyFill="1" applyBorder="1" applyAlignment="1">
      <alignment horizontal="center" vertical="center" wrapText="1"/>
    </xf>
    <xf numFmtId="0" fontId="4" fillId="5" borderId="2"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6" fillId="3" borderId="24" xfId="0" applyFont="1" applyFill="1" applyBorder="1" applyAlignment="1">
      <alignment horizontal="left" vertical="center" wrapText="1"/>
    </xf>
    <xf numFmtId="0" fontId="6" fillId="3" borderId="25" xfId="0" applyFont="1" applyFill="1" applyBorder="1" applyAlignment="1">
      <alignment horizontal="left" vertical="center" wrapText="1"/>
    </xf>
    <xf numFmtId="0" fontId="6" fillId="3" borderId="26" xfId="0" applyFont="1" applyFill="1" applyBorder="1" applyAlignment="1">
      <alignment horizontal="left" vertical="center" wrapText="1"/>
    </xf>
    <xf numFmtId="0" fontId="6" fillId="3" borderId="27" xfId="0" applyFont="1" applyFill="1" applyBorder="1" applyAlignment="1">
      <alignment horizontal="left" vertical="center" wrapText="1"/>
    </xf>
    <xf numFmtId="2" fontId="4" fillId="5" borderId="40" xfId="0" applyNumberFormat="1" applyFont="1" applyFill="1" applyBorder="1" applyAlignment="1">
      <alignment horizontal="center" vertical="center"/>
    </xf>
    <xf numFmtId="2" fontId="4" fillId="5" borderId="43" xfId="0" applyNumberFormat="1" applyFont="1" applyFill="1" applyBorder="1" applyAlignment="1">
      <alignment horizontal="center" vertical="center"/>
    </xf>
    <xf numFmtId="49" fontId="4" fillId="3" borderId="19" xfId="0" applyNumberFormat="1" applyFont="1" applyFill="1" applyBorder="1" applyAlignment="1">
      <alignment horizontal="center" vertical="center"/>
    </xf>
    <xf numFmtId="49" fontId="4" fillId="3" borderId="7" xfId="0" applyNumberFormat="1" applyFont="1" applyFill="1" applyBorder="1" applyAlignment="1">
      <alignment horizontal="center" vertical="center"/>
    </xf>
    <xf numFmtId="49" fontId="3" fillId="3" borderId="18" xfId="0" applyNumberFormat="1" applyFont="1" applyFill="1" applyBorder="1" applyAlignment="1">
      <alignment vertical="center"/>
    </xf>
    <xf numFmtId="0" fontId="4" fillId="3" borderId="19" xfId="0" applyFont="1" applyFill="1" applyBorder="1" applyAlignment="1">
      <alignment horizontal="center" vertical="center" wrapText="1"/>
    </xf>
    <xf numFmtId="0" fontId="4" fillId="3" borderId="18" xfId="0" applyFont="1" applyFill="1" applyBorder="1" applyAlignment="1">
      <alignment horizontal="center" vertical="center" wrapText="1"/>
    </xf>
    <xf numFmtId="1" fontId="4" fillId="3" borderId="19" xfId="0" applyNumberFormat="1" applyFont="1" applyFill="1" applyBorder="1" applyAlignment="1">
      <alignment horizontal="center" vertical="center" wrapText="1"/>
    </xf>
    <xf numFmtId="1" fontId="4" fillId="3" borderId="18" xfId="0" applyNumberFormat="1" applyFont="1" applyFill="1" applyBorder="1" applyAlignment="1">
      <alignment horizontal="center" vertical="center" wrapText="1"/>
    </xf>
    <xf numFmtId="1" fontId="4" fillId="3" borderId="5" xfId="0" applyNumberFormat="1" applyFont="1" applyFill="1" applyBorder="1" applyAlignment="1">
      <alignment horizontal="center" vertical="center"/>
    </xf>
    <xf numFmtId="0" fontId="3" fillId="3" borderId="7" xfId="0" applyFont="1" applyFill="1" applyBorder="1"/>
    <xf numFmtId="0" fontId="5" fillId="3" borderId="13"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5" fillId="3" borderId="42" xfId="0" applyFont="1" applyFill="1" applyBorder="1" applyAlignment="1">
      <alignment horizontal="left" vertical="center" wrapText="1"/>
    </xf>
    <xf numFmtId="0" fontId="5" fillId="3" borderId="26" xfId="0" applyFont="1" applyFill="1" applyBorder="1" applyAlignment="1">
      <alignment horizontal="left" vertical="center" wrapText="1"/>
    </xf>
    <xf numFmtId="0" fontId="5" fillId="3" borderId="48" xfId="0" applyFont="1" applyFill="1" applyBorder="1" applyAlignment="1">
      <alignment horizontal="left" vertical="center" wrapText="1"/>
    </xf>
    <xf numFmtId="0" fontId="4" fillId="3" borderId="10"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0" fillId="3" borderId="21" xfId="0" applyFont="1" applyFill="1" applyBorder="1" applyAlignment="1">
      <alignment horizontal="center"/>
    </xf>
    <xf numFmtId="0" fontId="4" fillId="3" borderId="14" xfId="0" applyFont="1" applyFill="1" applyBorder="1" applyAlignment="1">
      <alignment horizontal="center"/>
    </xf>
    <xf numFmtId="0" fontId="4" fillId="3" borderId="4" xfId="0" applyFont="1" applyFill="1" applyBorder="1" applyAlignment="1">
      <alignment horizontal="center"/>
    </xf>
    <xf numFmtId="2" fontId="4" fillId="3" borderId="14" xfId="0" applyNumberFormat="1" applyFont="1" applyFill="1" applyBorder="1" applyAlignment="1">
      <alignment horizontal="center" vertical="center"/>
    </xf>
    <xf numFmtId="2" fontId="4" fillId="3" borderId="4" xfId="0" applyNumberFormat="1" applyFont="1" applyFill="1" applyBorder="1" applyAlignment="1">
      <alignment horizontal="center" vertical="center"/>
    </xf>
    <xf numFmtId="0" fontId="4" fillId="3" borderId="5" xfId="0" applyFont="1" applyFill="1" applyBorder="1" applyAlignment="1">
      <alignment horizontal="center" vertical="center" wrapText="1"/>
    </xf>
    <xf numFmtId="0" fontId="3" fillId="3" borderId="11" xfId="0" applyFont="1" applyFill="1" applyBorder="1"/>
    <xf numFmtId="0" fontId="4" fillId="3" borderId="2"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4" fillId="3" borderId="36" xfId="0" applyFont="1" applyFill="1" applyBorder="1" applyAlignment="1">
      <alignment horizontal="center" vertical="center" wrapText="1"/>
    </xf>
    <xf numFmtId="0" fontId="4" fillId="3" borderId="5"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4" borderId="38" xfId="0" applyFont="1" applyFill="1" applyBorder="1" applyAlignment="1">
      <alignment horizontal="center" vertical="center" wrapText="1"/>
    </xf>
    <xf numFmtId="0" fontId="4" fillId="4" borderId="39" xfId="0" applyFont="1" applyFill="1" applyBorder="1" applyAlignment="1">
      <alignment horizontal="center" vertical="center" wrapText="1"/>
    </xf>
    <xf numFmtId="0" fontId="4" fillId="5" borderId="19"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3" borderId="8" xfId="0" applyFont="1" applyFill="1" applyBorder="1"/>
    <xf numFmtId="0" fontId="3" fillId="3" borderId="12" xfId="0" applyFont="1" applyFill="1" applyBorder="1"/>
    <xf numFmtId="0" fontId="10" fillId="3" borderId="29"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31" xfId="0"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49" fontId="3" fillId="3" borderId="7" xfId="0" applyNumberFormat="1" applyFont="1" applyFill="1" applyBorder="1"/>
    <xf numFmtId="0" fontId="4" fillId="3" borderId="10" xfId="0" applyFont="1" applyFill="1" applyBorder="1" applyAlignment="1">
      <alignment horizontal="left" vertical="center" wrapText="1"/>
    </xf>
    <xf numFmtId="0" fontId="3" fillId="3" borderId="13" xfId="0" applyFont="1" applyFill="1" applyBorder="1" applyAlignment="1">
      <alignment vertical="center"/>
    </xf>
    <xf numFmtId="0" fontId="3" fillId="3" borderId="41" xfId="0" applyFont="1" applyFill="1" applyBorder="1" applyAlignment="1">
      <alignment vertical="center"/>
    </xf>
    <xf numFmtId="0" fontId="3" fillId="3" borderId="42" xfId="0" applyFont="1" applyFill="1" applyBorder="1" applyAlignment="1">
      <alignment vertical="center"/>
    </xf>
    <xf numFmtId="0" fontId="4" fillId="3" borderId="26" xfId="0" applyFont="1" applyFill="1" applyBorder="1" applyAlignment="1">
      <alignment vertical="center"/>
    </xf>
    <xf numFmtId="0" fontId="4" fillId="3" borderId="27" xfId="0" applyFont="1" applyFill="1" applyBorder="1" applyAlignment="1">
      <alignment vertical="center"/>
    </xf>
    <xf numFmtId="0" fontId="6" fillId="3" borderId="21" xfId="0" applyFont="1" applyFill="1" applyBorder="1" applyAlignment="1">
      <alignment horizontal="center"/>
    </xf>
    <xf numFmtId="0" fontId="6" fillId="3" borderId="28" xfId="0" applyFont="1" applyFill="1" applyBorder="1" applyAlignment="1">
      <alignment horizontal="left" vertical="center" wrapText="1"/>
    </xf>
    <xf numFmtId="0" fontId="3" fillId="3" borderId="23" xfId="0" applyFont="1" applyFill="1" applyBorder="1" applyAlignment="1">
      <alignment horizontal="left"/>
    </xf>
    <xf numFmtId="0" fontId="6" fillId="3" borderId="8" xfId="0" applyFont="1" applyFill="1" applyBorder="1" applyAlignment="1">
      <alignment horizontal="left" vertical="center" wrapText="1"/>
    </xf>
    <xf numFmtId="0" fontId="3" fillId="3" borderId="1" xfId="0" applyFont="1" applyFill="1" applyBorder="1" applyAlignment="1">
      <alignment horizontal="left"/>
    </xf>
    <xf numFmtId="0" fontId="3" fillId="3" borderId="8" xfId="0" applyFont="1" applyFill="1" applyBorder="1" applyAlignment="1">
      <alignment horizontal="left"/>
    </xf>
    <xf numFmtId="49" fontId="4" fillId="3" borderId="18" xfId="0" applyNumberFormat="1" applyFont="1" applyFill="1" applyBorder="1" applyAlignment="1">
      <alignment horizontal="center" vertical="center"/>
    </xf>
    <xf numFmtId="3" fontId="4" fillId="3" borderId="10" xfId="0" applyNumberFormat="1" applyFont="1" applyFill="1" applyBorder="1" applyAlignment="1">
      <alignment horizontal="center" vertical="center"/>
    </xf>
    <xf numFmtId="0" fontId="4" fillId="3" borderId="8" xfId="0" applyFont="1" applyFill="1" applyBorder="1" applyAlignment="1">
      <alignment horizontal="center" vertical="center"/>
    </xf>
    <xf numFmtId="0" fontId="4" fillId="3" borderId="12" xfId="0" applyFont="1" applyFill="1" applyBorder="1" applyAlignment="1">
      <alignment horizontal="center" vertical="center"/>
    </xf>
    <xf numFmtId="0" fontId="6" fillId="3" borderId="30"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8"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4" fillId="3" borderId="2" xfId="0" applyFont="1" applyFill="1" applyBorder="1" applyAlignment="1">
      <alignment horizontal="center"/>
    </xf>
    <xf numFmtId="49" fontId="4" fillId="3" borderId="5" xfId="0" applyNumberFormat="1" applyFont="1" applyFill="1" applyBorder="1" applyAlignment="1">
      <alignment horizontal="center" vertical="center"/>
    </xf>
    <xf numFmtId="0" fontId="8" fillId="0" borderId="1" xfId="0" applyFont="1" applyBorder="1" applyAlignment="1">
      <alignment horizontal="center" wrapText="1"/>
    </xf>
    <xf numFmtId="0" fontId="9" fillId="3" borderId="22" xfId="0" applyFont="1" applyFill="1" applyBorder="1" applyAlignment="1">
      <alignment horizontal="left" vertical="top" wrapText="1"/>
    </xf>
    <xf numFmtId="0" fontId="9" fillId="3" borderId="23" xfId="0" applyFont="1" applyFill="1" applyBorder="1" applyAlignment="1">
      <alignment horizontal="left" vertical="top" wrapText="1"/>
    </xf>
    <xf numFmtId="0" fontId="9" fillId="3" borderId="24" xfId="0" applyFont="1" applyFill="1" applyBorder="1" applyAlignment="1">
      <alignment horizontal="left" vertical="top" wrapText="1"/>
    </xf>
    <xf numFmtId="0" fontId="4" fillId="5" borderId="10" xfId="0" applyFont="1" applyFill="1" applyBorder="1" applyAlignment="1">
      <alignment vertical="center" wrapText="1"/>
    </xf>
    <xf numFmtId="0" fontId="3" fillId="3" borderId="13" xfId="0" applyFont="1" applyFill="1" applyBorder="1"/>
    <xf numFmtId="0" fontId="3" fillId="3" borderId="16" xfId="0" applyFont="1" applyFill="1" applyBorder="1"/>
    <xf numFmtId="0" fontId="4" fillId="3" borderId="35" xfId="0" applyFont="1" applyFill="1" applyBorder="1" applyAlignment="1">
      <alignment horizontal="center" vertical="center"/>
    </xf>
    <xf numFmtId="0" fontId="4" fillId="3" borderId="36" xfId="0" applyFont="1" applyFill="1" applyBorder="1" applyAlignment="1">
      <alignment horizontal="center" vertical="center"/>
    </xf>
    <xf numFmtId="0" fontId="4" fillId="0" borderId="26" xfId="0" applyFont="1" applyBorder="1" applyAlignment="1">
      <alignment horizontal="left"/>
    </xf>
    <xf numFmtId="0" fontId="4" fillId="0" borderId="23" xfId="0" applyFont="1" applyBorder="1" applyAlignment="1">
      <alignment horizontal="left"/>
    </xf>
    <xf numFmtId="0" fontId="9" fillId="0" borderId="30" xfId="0" applyFont="1" applyBorder="1" applyAlignment="1">
      <alignment horizontal="left" vertical="top" wrapText="1"/>
    </xf>
    <xf numFmtId="0" fontId="9" fillId="0" borderId="1" xfId="0" applyFont="1" applyBorder="1" applyAlignment="1">
      <alignment horizontal="left" vertical="top" wrapText="1"/>
    </xf>
    <xf numFmtId="0" fontId="9" fillId="0" borderId="32" xfId="0" applyFont="1" applyBorder="1" applyAlignment="1">
      <alignment horizontal="left" vertical="top" wrapText="1"/>
    </xf>
    <xf numFmtId="0" fontId="6" fillId="3" borderId="25" xfId="0" applyFont="1" applyFill="1" applyBorder="1" applyAlignment="1">
      <alignment horizontal="center"/>
    </xf>
    <xf numFmtId="0" fontId="6" fillId="3" borderId="26" xfId="0" applyFont="1" applyFill="1" applyBorder="1" applyAlignment="1">
      <alignment horizontal="center"/>
    </xf>
    <xf numFmtId="0" fontId="6" fillId="3" borderId="27" xfId="0" applyFont="1" applyFill="1" applyBorder="1" applyAlignment="1">
      <alignment horizontal="center"/>
    </xf>
    <xf numFmtId="0" fontId="9" fillId="3" borderId="30" xfId="0" applyNumberFormat="1" applyFont="1" applyFill="1" applyBorder="1" applyAlignment="1">
      <alignment horizontal="left" vertical="top" wrapText="1"/>
    </xf>
    <xf numFmtId="0" fontId="9" fillId="3" borderId="1" xfId="0" applyNumberFormat="1" applyFont="1" applyFill="1" applyBorder="1" applyAlignment="1">
      <alignment horizontal="left" vertical="top" wrapText="1"/>
    </xf>
    <xf numFmtId="0" fontId="9" fillId="3" borderId="32" xfId="0" applyNumberFormat="1" applyFont="1" applyFill="1" applyBorder="1" applyAlignment="1">
      <alignment horizontal="left" vertical="top" wrapText="1"/>
    </xf>
    <xf numFmtId="0" fontId="9" fillId="3" borderId="1" xfId="0" applyNumberFormat="1" applyFont="1" applyFill="1" applyBorder="1" applyAlignment="1">
      <alignment horizontal="left" vertical="top"/>
    </xf>
    <xf numFmtId="0" fontId="9" fillId="3" borderId="32" xfId="0" applyNumberFormat="1" applyFont="1" applyFill="1" applyBorder="1" applyAlignment="1">
      <alignment horizontal="left" vertical="top"/>
    </xf>
    <xf numFmtId="0" fontId="9" fillId="0" borderId="30" xfId="0" applyNumberFormat="1" applyFont="1" applyBorder="1" applyAlignment="1">
      <alignment horizontal="left" vertical="top" wrapText="1"/>
    </xf>
    <xf numFmtId="0" fontId="9" fillId="0" borderId="1" xfId="0" applyNumberFormat="1" applyFont="1" applyBorder="1" applyAlignment="1">
      <alignment horizontal="left" vertical="top" wrapText="1"/>
    </xf>
    <xf numFmtId="0" fontId="9" fillId="0" borderId="32" xfId="0" applyNumberFormat="1" applyFont="1" applyBorder="1" applyAlignment="1">
      <alignment horizontal="left" vertical="top" wrapText="1"/>
    </xf>
    <xf numFmtId="0" fontId="6" fillId="3" borderId="32" xfId="0" applyFont="1" applyFill="1" applyBorder="1" applyAlignment="1">
      <alignment horizontal="left" vertical="center" wrapText="1"/>
    </xf>
    <xf numFmtId="0" fontId="6" fillId="3" borderId="12" xfId="0" applyFont="1" applyFill="1" applyBorder="1" applyAlignment="1">
      <alignment horizontal="left" vertical="center" wrapText="1"/>
    </xf>
    <xf numFmtId="0" fontId="6" fillId="3" borderId="15" xfId="0" applyFont="1" applyFill="1" applyBorder="1" applyAlignment="1">
      <alignment horizontal="left" vertical="center" wrapText="1"/>
    </xf>
    <xf numFmtId="0" fontId="6" fillId="3" borderId="33" xfId="0" applyFont="1" applyFill="1" applyBorder="1" applyAlignment="1">
      <alignment horizontal="left" vertical="center" wrapText="1"/>
    </xf>
    <xf numFmtId="0" fontId="4" fillId="3" borderId="15" xfId="0" applyFont="1" applyFill="1" applyBorder="1" applyAlignment="1">
      <alignment horizontal="center" vertical="center"/>
    </xf>
    <xf numFmtId="0" fontId="4" fillId="3" borderId="17" xfId="0" applyFont="1" applyFill="1" applyBorder="1" applyAlignment="1">
      <alignment horizontal="center" vertical="center"/>
    </xf>
    <xf numFmtId="0" fontId="20" fillId="0" borderId="0" xfId="0" applyFont="1" applyAlignment="1">
      <alignment horizontal="left" wrapText="1"/>
    </xf>
    <xf numFmtId="0" fontId="18" fillId="0" borderId="0" xfId="0" applyFont="1" applyAlignment="1">
      <alignment horizontal="center" wrapText="1"/>
    </xf>
    <xf numFmtId="0" fontId="4" fillId="0" borderId="23" xfId="0" applyFont="1" applyBorder="1" applyAlignment="1">
      <alignment horizontal="left" vertical="top" wrapText="1"/>
    </xf>
    <xf numFmtId="0" fontId="4" fillId="0" borderId="40" xfId="0" applyFont="1" applyBorder="1" applyAlignment="1">
      <alignment horizontal="center" vertical="top" wrapText="1"/>
    </xf>
    <xf numFmtId="0" fontId="4" fillId="0" borderId="44" xfId="0" applyFont="1" applyBorder="1" applyAlignment="1">
      <alignment horizontal="center" vertical="top" wrapText="1"/>
    </xf>
    <xf numFmtId="0" fontId="4" fillId="0" borderId="43" xfId="0" applyFont="1" applyBorder="1" applyAlignment="1">
      <alignment horizontal="center" vertical="top" wrapText="1"/>
    </xf>
    <xf numFmtId="0" fontId="3" fillId="0" borderId="21" xfId="0" applyFont="1" applyBorder="1" applyAlignment="1">
      <alignment horizontal="center" vertical="top" wrapText="1"/>
    </xf>
    <xf numFmtId="0" fontId="5" fillId="0" borderId="0" xfId="0" applyFont="1" applyAlignment="1">
      <alignment horizontal="center" vertical="top" wrapText="1"/>
    </xf>
  </cellXfs>
  <cellStyles count="8">
    <cellStyle name="xl25" xfId="7"/>
    <cellStyle name="xl31" xfId="4"/>
    <cellStyle name="xl33" xfId="5"/>
    <cellStyle name="xl38" xfId="2"/>
    <cellStyle name="Обычный" xfId="0" builtinId="0"/>
    <cellStyle name="Обычный 2" xfId="3"/>
    <cellStyle name="Финансовый" xfId="1" builtinId="3"/>
    <cellStyle name="Финансовый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R41"/>
  <sheetViews>
    <sheetView view="pageBreakPreview" zoomScale="60" zoomScaleNormal="70" workbookViewId="0">
      <selection activeCell="V12" sqref="V12"/>
    </sheetView>
  </sheetViews>
  <sheetFormatPr defaultRowHeight="14.25"/>
  <cols>
    <col min="4" max="4" width="18.75" customWidth="1"/>
    <col min="5" max="5" width="15.125" customWidth="1"/>
    <col min="9" max="9" width="12.75" customWidth="1"/>
    <col min="11" max="11" width="12.125" bestFit="1" customWidth="1"/>
    <col min="12" max="12" width="13.125" bestFit="1" customWidth="1"/>
    <col min="13" max="13" width="13" customWidth="1"/>
    <col min="14" max="14" width="10.625" customWidth="1"/>
    <col min="15" max="15" width="12" customWidth="1"/>
    <col min="16" max="16" width="10.625" bestFit="1" customWidth="1"/>
    <col min="17" max="17" width="11.5" bestFit="1" customWidth="1"/>
    <col min="18" max="18" width="14.375" customWidth="1"/>
  </cols>
  <sheetData>
    <row r="1" spans="1:18" ht="19.5" customHeight="1">
      <c r="A1" s="163" t="s">
        <v>108</v>
      </c>
      <c r="B1" s="163"/>
      <c r="C1" s="163"/>
      <c r="D1" s="163"/>
      <c r="E1" s="163"/>
      <c r="F1" s="163"/>
      <c r="G1" s="163"/>
      <c r="H1" s="163"/>
      <c r="I1" s="163"/>
      <c r="J1" s="163"/>
      <c r="K1" s="163"/>
      <c r="L1" s="163"/>
      <c r="M1" s="163"/>
      <c r="N1" s="163"/>
      <c r="O1" s="163"/>
      <c r="P1" s="163"/>
      <c r="Q1" s="163"/>
    </row>
    <row r="2" spans="1:18" ht="15">
      <c r="A2" s="9"/>
      <c r="B2" s="9"/>
      <c r="C2" s="9"/>
      <c r="D2" s="9"/>
      <c r="E2" s="9"/>
      <c r="F2" s="9"/>
      <c r="G2" s="9"/>
      <c r="H2" s="9"/>
      <c r="I2" s="9"/>
      <c r="J2" s="9"/>
      <c r="K2" s="9"/>
      <c r="L2" s="9"/>
      <c r="M2" s="9"/>
      <c r="N2" s="9"/>
      <c r="O2" s="9"/>
      <c r="P2" s="9"/>
      <c r="Q2" s="9"/>
    </row>
    <row r="3" spans="1:18" ht="48" customHeight="1">
      <c r="A3" s="157" t="s">
        <v>85</v>
      </c>
      <c r="B3" s="157"/>
      <c r="C3" s="157"/>
      <c r="D3" s="157" t="s">
        <v>86</v>
      </c>
      <c r="E3" s="157" t="s">
        <v>87</v>
      </c>
      <c r="F3" s="157" t="s">
        <v>88</v>
      </c>
      <c r="G3" s="157"/>
      <c r="H3" s="157"/>
      <c r="I3" s="157"/>
      <c r="J3" s="157"/>
      <c r="K3" s="157" t="s">
        <v>89</v>
      </c>
      <c r="L3" s="157"/>
      <c r="M3" s="157"/>
      <c r="N3" s="157"/>
      <c r="O3" s="157"/>
      <c r="P3" s="157" t="s">
        <v>90</v>
      </c>
      <c r="Q3" s="157"/>
    </row>
    <row r="4" spans="1:18" ht="56.25" customHeight="1">
      <c r="A4" s="157"/>
      <c r="B4" s="157"/>
      <c r="C4" s="157"/>
      <c r="D4" s="157"/>
      <c r="E4" s="157"/>
      <c r="F4" s="157" t="s">
        <v>91</v>
      </c>
      <c r="G4" s="157" t="s">
        <v>92</v>
      </c>
      <c r="H4" s="157" t="s">
        <v>93</v>
      </c>
      <c r="I4" s="157" t="s">
        <v>94</v>
      </c>
      <c r="J4" s="157" t="s">
        <v>95</v>
      </c>
      <c r="K4" s="157" t="s">
        <v>96</v>
      </c>
      <c r="L4" s="157" t="s">
        <v>97</v>
      </c>
      <c r="M4" s="157" t="s">
        <v>98</v>
      </c>
      <c r="N4" s="157"/>
      <c r="O4" s="157" t="s">
        <v>99</v>
      </c>
      <c r="P4" s="157" t="s">
        <v>100</v>
      </c>
      <c r="Q4" s="157" t="s">
        <v>101</v>
      </c>
    </row>
    <row r="5" spans="1:18" ht="120">
      <c r="A5" s="97" t="s">
        <v>5</v>
      </c>
      <c r="B5" s="97" t="s">
        <v>6</v>
      </c>
      <c r="C5" s="97" t="s">
        <v>7</v>
      </c>
      <c r="D5" s="157"/>
      <c r="E5" s="157"/>
      <c r="F5" s="157"/>
      <c r="G5" s="157"/>
      <c r="H5" s="157"/>
      <c r="I5" s="157"/>
      <c r="J5" s="157"/>
      <c r="K5" s="157"/>
      <c r="L5" s="157"/>
      <c r="M5" s="97" t="s">
        <v>102</v>
      </c>
      <c r="N5" s="97" t="s">
        <v>103</v>
      </c>
      <c r="O5" s="157"/>
      <c r="P5" s="157"/>
      <c r="Q5" s="157"/>
    </row>
    <row r="6" spans="1:18" ht="15">
      <c r="A6" s="97">
        <v>1</v>
      </c>
      <c r="B6" s="97">
        <v>2</v>
      </c>
      <c r="C6" s="97">
        <v>3</v>
      </c>
      <c r="D6" s="97">
        <v>4</v>
      </c>
      <c r="E6" s="97">
        <v>5</v>
      </c>
      <c r="F6" s="97">
        <v>6</v>
      </c>
      <c r="G6" s="97">
        <v>7</v>
      </c>
      <c r="H6" s="97">
        <v>8</v>
      </c>
      <c r="I6" s="97">
        <v>9</v>
      </c>
      <c r="J6" s="97">
        <v>10</v>
      </c>
      <c r="K6" s="97">
        <v>11</v>
      </c>
      <c r="L6" s="97">
        <v>12</v>
      </c>
      <c r="M6" s="97">
        <v>13</v>
      </c>
      <c r="N6" s="97">
        <v>14</v>
      </c>
      <c r="O6" s="97">
        <v>15</v>
      </c>
      <c r="P6" s="97">
        <v>16</v>
      </c>
      <c r="Q6" s="97">
        <v>17</v>
      </c>
    </row>
    <row r="7" spans="1:18" ht="32.25" customHeight="1">
      <c r="A7" s="157">
        <v>17</v>
      </c>
      <c r="B7" s="157">
        <v>0</v>
      </c>
      <c r="C7" s="157">
        <v>0</v>
      </c>
      <c r="D7" s="168" t="s">
        <v>130</v>
      </c>
      <c r="E7" s="141" t="s">
        <v>168</v>
      </c>
      <c r="F7" s="141" t="s">
        <v>159</v>
      </c>
      <c r="G7" s="141"/>
      <c r="H7" s="141"/>
      <c r="I7" s="141"/>
      <c r="J7" s="141"/>
      <c r="K7" s="142">
        <f>K8+K9+K10+K14+K17+K18+K21+K26+K29+K30+K31+K32</f>
        <v>70000</v>
      </c>
      <c r="L7" s="142">
        <f>L8+L9+L10+L15+L16+L17+L18+L21+L27+L28+L29+L30+L31+L32</f>
        <v>78229.862999999983</v>
      </c>
      <c r="M7" s="142">
        <f>M8+M9+M10+M15+M16+M17+M18+M21+M27+M28+M29+M30+M31+M32</f>
        <v>53579.890090000008</v>
      </c>
      <c r="N7" s="142">
        <f>N8+N9+N10+N15+N16+N17+N18+N21+N27+N28+N29+N30+N31+N32</f>
        <v>1813.33539</v>
      </c>
      <c r="O7" s="142">
        <f>O8+O9+O10+O15+O16+O17+O18+O21+O27+O28+O29+O30+O31+O32</f>
        <v>1567.51929</v>
      </c>
      <c r="P7" s="143">
        <f>M7/K7*100</f>
        <v>76.54270012857144</v>
      </c>
      <c r="Q7" s="143">
        <f>M7/L7*100</f>
        <v>68.490328418445543</v>
      </c>
      <c r="R7" s="119"/>
    </row>
    <row r="8" spans="1:18" ht="30" customHeight="1">
      <c r="A8" s="157"/>
      <c r="B8" s="157"/>
      <c r="C8" s="157"/>
      <c r="D8" s="168"/>
      <c r="E8" s="141" t="s">
        <v>131</v>
      </c>
      <c r="F8" s="141">
        <v>912</v>
      </c>
      <c r="G8" s="144" t="s">
        <v>167</v>
      </c>
      <c r="H8" s="144">
        <v>13</v>
      </c>
      <c r="I8" s="141">
        <v>1700162800</v>
      </c>
      <c r="J8" s="141">
        <v>870</v>
      </c>
      <c r="K8" s="145">
        <v>70000</v>
      </c>
      <c r="L8" s="145">
        <v>7879.6390300000003</v>
      </c>
      <c r="M8" s="145">
        <v>0</v>
      </c>
      <c r="N8" s="143">
        <v>0</v>
      </c>
      <c r="O8" s="143">
        <v>0</v>
      </c>
      <c r="P8" s="143"/>
      <c r="Q8" s="143" t="s">
        <v>166</v>
      </c>
    </row>
    <row r="9" spans="1:18" ht="75">
      <c r="A9" s="157"/>
      <c r="B9" s="157"/>
      <c r="C9" s="157"/>
      <c r="D9" s="168"/>
      <c r="E9" s="141" t="s">
        <v>147</v>
      </c>
      <c r="F9" s="141">
        <v>849</v>
      </c>
      <c r="G9" s="144" t="s">
        <v>164</v>
      </c>
      <c r="H9" s="144" t="s">
        <v>165</v>
      </c>
      <c r="I9" s="141">
        <v>1700162800</v>
      </c>
      <c r="J9" s="141">
        <v>244</v>
      </c>
      <c r="K9" s="145">
        <v>0</v>
      </c>
      <c r="L9" s="145">
        <v>150</v>
      </c>
      <c r="M9" s="145">
        <v>90</v>
      </c>
      <c r="N9" s="143">
        <v>0</v>
      </c>
      <c r="O9" s="143">
        <v>0</v>
      </c>
      <c r="P9" s="141"/>
      <c r="Q9" s="146">
        <f>M9/L9*100</f>
        <v>60</v>
      </c>
    </row>
    <row r="10" spans="1:18" ht="27" customHeight="1">
      <c r="A10" s="157"/>
      <c r="B10" s="157"/>
      <c r="C10" s="157"/>
      <c r="D10" s="168"/>
      <c r="E10" s="158" t="s">
        <v>148</v>
      </c>
      <c r="F10" s="141" t="s">
        <v>159</v>
      </c>
      <c r="G10" s="144"/>
      <c r="H10" s="144"/>
      <c r="I10" s="141"/>
      <c r="J10" s="141"/>
      <c r="K10" s="145">
        <f>SUM(K11:K13)</f>
        <v>0</v>
      </c>
      <c r="L10" s="145">
        <f t="shared" ref="L10:O10" si="0">SUM(L11:L13)</f>
        <v>2891.76</v>
      </c>
      <c r="M10" s="145">
        <f t="shared" si="0"/>
        <v>2836.7200000000003</v>
      </c>
      <c r="N10" s="145">
        <f t="shared" si="0"/>
        <v>0</v>
      </c>
      <c r="O10" s="145">
        <f t="shared" si="0"/>
        <v>0</v>
      </c>
      <c r="P10" s="141"/>
      <c r="Q10" s="146">
        <f>M10/L10*100</f>
        <v>98.096660857055923</v>
      </c>
    </row>
    <row r="11" spans="1:18" s="6" customFormat="1" ht="27" customHeight="1">
      <c r="A11" s="157"/>
      <c r="B11" s="157"/>
      <c r="C11" s="157"/>
      <c r="D11" s="168"/>
      <c r="E11" s="159"/>
      <c r="F11" s="141">
        <v>859</v>
      </c>
      <c r="G11" s="144">
        <v>7</v>
      </c>
      <c r="H11" s="144">
        <v>9</v>
      </c>
      <c r="I11" s="141">
        <v>1700162800</v>
      </c>
      <c r="J11" s="141">
        <v>612</v>
      </c>
      <c r="K11" s="145">
        <v>0</v>
      </c>
      <c r="L11" s="145">
        <v>464.76</v>
      </c>
      <c r="M11" s="145">
        <v>430.93</v>
      </c>
      <c r="N11" s="143">
        <v>0</v>
      </c>
      <c r="O11" s="143">
        <v>0</v>
      </c>
      <c r="P11" s="141"/>
      <c r="Q11" s="146"/>
    </row>
    <row r="12" spans="1:18" s="6" customFormat="1" ht="27" customHeight="1">
      <c r="A12" s="157"/>
      <c r="B12" s="157"/>
      <c r="C12" s="157"/>
      <c r="D12" s="168"/>
      <c r="E12" s="159"/>
      <c r="F12" s="141">
        <v>859</v>
      </c>
      <c r="G12" s="144">
        <v>11</v>
      </c>
      <c r="H12" s="144">
        <v>5</v>
      </c>
      <c r="I12" s="141">
        <v>1700162800</v>
      </c>
      <c r="J12" s="141">
        <v>612</v>
      </c>
      <c r="K12" s="145">
        <v>0</v>
      </c>
      <c r="L12" s="145">
        <v>1610</v>
      </c>
      <c r="M12" s="145">
        <v>1588.79</v>
      </c>
      <c r="N12" s="143">
        <v>0</v>
      </c>
      <c r="O12" s="143">
        <v>0</v>
      </c>
      <c r="P12" s="141"/>
      <c r="Q12" s="146"/>
    </row>
    <row r="13" spans="1:18" s="6" customFormat="1" ht="27" customHeight="1">
      <c r="A13" s="157"/>
      <c r="B13" s="157"/>
      <c r="C13" s="157"/>
      <c r="D13" s="168"/>
      <c r="E13" s="160"/>
      <c r="F13" s="141">
        <v>859</v>
      </c>
      <c r="G13" s="144">
        <v>11</v>
      </c>
      <c r="H13" s="144">
        <v>5</v>
      </c>
      <c r="I13" s="141">
        <v>1700162800</v>
      </c>
      <c r="J13" s="141">
        <v>622</v>
      </c>
      <c r="K13" s="145">
        <v>0</v>
      </c>
      <c r="L13" s="145">
        <v>817</v>
      </c>
      <c r="M13" s="145">
        <v>817</v>
      </c>
      <c r="N13" s="143">
        <v>0</v>
      </c>
      <c r="O13" s="143">
        <v>0</v>
      </c>
      <c r="P13" s="141"/>
      <c r="Q13" s="146"/>
    </row>
    <row r="14" spans="1:18" s="6" customFormat="1" ht="27.75" customHeight="1">
      <c r="A14" s="157"/>
      <c r="B14" s="157"/>
      <c r="C14" s="157"/>
      <c r="D14" s="168"/>
      <c r="E14" s="158" t="s">
        <v>149</v>
      </c>
      <c r="F14" s="141" t="s">
        <v>159</v>
      </c>
      <c r="G14" s="144"/>
      <c r="H14" s="144"/>
      <c r="I14" s="141"/>
      <c r="J14" s="141"/>
      <c r="K14" s="145">
        <f>SUM(K15:K17)</f>
        <v>0</v>
      </c>
      <c r="L14" s="145">
        <f t="shared" ref="L14" si="1">SUM(L15:L17)</f>
        <v>7487.5556299999998</v>
      </c>
      <c r="M14" s="145">
        <f t="shared" ref="M14" si="2">SUM(M15:M17)</f>
        <v>3270.6882999999998</v>
      </c>
      <c r="N14" s="145">
        <f t="shared" ref="N14" si="3">SUM(N15:N17)</f>
        <v>606.63058000000001</v>
      </c>
      <c r="O14" s="145">
        <f t="shared" ref="O14" si="4">SUM(O15:O17)</f>
        <v>0</v>
      </c>
      <c r="P14" s="141"/>
      <c r="Q14" s="146">
        <f>M14/L14*100</f>
        <v>43.681656092083017</v>
      </c>
    </row>
    <row r="15" spans="1:18" s="6" customFormat="1" ht="27.75" customHeight="1">
      <c r="A15" s="157"/>
      <c r="B15" s="157"/>
      <c r="C15" s="157"/>
      <c r="D15" s="168"/>
      <c r="E15" s="159"/>
      <c r="F15" s="141">
        <v>861</v>
      </c>
      <c r="G15" s="144" t="s">
        <v>158</v>
      </c>
      <c r="H15" s="144" t="s">
        <v>158</v>
      </c>
      <c r="I15" s="141">
        <v>1700162800</v>
      </c>
      <c r="J15" s="141">
        <v>244</v>
      </c>
      <c r="K15" s="145">
        <v>0</v>
      </c>
      <c r="L15" s="145">
        <v>6070.3250600000001</v>
      </c>
      <c r="M15" s="145">
        <v>2165.0577199999998</v>
      </c>
      <c r="N15" s="145">
        <v>0</v>
      </c>
      <c r="O15" s="145">
        <v>0</v>
      </c>
      <c r="P15" s="141"/>
      <c r="Q15" s="146"/>
    </row>
    <row r="16" spans="1:18" s="6" customFormat="1" ht="27.75" customHeight="1">
      <c r="A16" s="157"/>
      <c r="B16" s="157"/>
      <c r="C16" s="157"/>
      <c r="D16" s="168"/>
      <c r="E16" s="160"/>
      <c r="F16" s="141">
        <v>861</v>
      </c>
      <c r="G16" s="144" t="s">
        <v>158</v>
      </c>
      <c r="H16" s="144" t="s">
        <v>158</v>
      </c>
      <c r="I16" s="141">
        <v>1700162810</v>
      </c>
      <c r="J16" s="141">
        <v>244</v>
      </c>
      <c r="K16" s="145">
        <v>0</v>
      </c>
      <c r="L16" s="145">
        <v>917.23056999999994</v>
      </c>
      <c r="M16" s="145">
        <v>606.63058000000001</v>
      </c>
      <c r="N16" s="145">
        <v>606.63058000000001</v>
      </c>
      <c r="O16" s="145">
        <v>0</v>
      </c>
      <c r="P16" s="141"/>
      <c r="Q16" s="146"/>
    </row>
    <row r="17" spans="1:18" s="6" customFormat="1" ht="37.5" customHeight="1">
      <c r="A17" s="157"/>
      <c r="B17" s="157"/>
      <c r="C17" s="157"/>
      <c r="D17" s="168"/>
      <c r="E17" s="141" t="s">
        <v>153</v>
      </c>
      <c r="F17" s="141">
        <v>914</v>
      </c>
      <c r="G17" s="144">
        <v>11</v>
      </c>
      <c r="H17" s="144">
        <v>2</v>
      </c>
      <c r="I17" s="141">
        <v>1700162800</v>
      </c>
      <c r="J17" s="141">
        <v>414</v>
      </c>
      <c r="K17" s="145">
        <v>0</v>
      </c>
      <c r="L17" s="145">
        <v>500</v>
      </c>
      <c r="M17" s="145">
        <v>499</v>
      </c>
      <c r="N17" s="143">
        <v>0</v>
      </c>
      <c r="O17" s="143">
        <v>0</v>
      </c>
      <c r="P17" s="141"/>
      <c r="Q17" s="146">
        <f>M17/L17*100</f>
        <v>99.8</v>
      </c>
    </row>
    <row r="18" spans="1:18" s="6" customFormat="1" ht="21.75" customHeight="1">
      <c r="A18" s="157"/>
      <c r="B18" s="157"/>
      <c r="C18" s="157"/>
      <c r="D18" s="168"/>
      <c r="E18" s="154" t="s">
        <v>157</v>
      </c>
      <c r="F18" s="141" t="s">
        <v>159</v>
      </c>
      <c r="G18" s="144"/>
      <c r="H18" s="144"/>
      <c r="I18" s="141"/>
      <c r="J18" s="141"/>
      <c r="K18" s="145">
        <v>0</v>
      </c>
      <c r="L18" s="145">
        <f>L19+L20</f>
        <v>35164.674589999995</v>
      </c>
      <c r="M18" s="145">
        <f t="shared" ref="M18" si="5">M19+M20</f>
        <v>30891.227500000001</v>
      </c>
      <c r="N18" s="143">
        <v>0</v>
      </c>
      <c r="O18" s="143">
        <v>1128.76929</v>
      </c>
      <c r="P18" s="141"/>
      <c r="Q18" s="146">
        <f>M18/L18*100</f>
        <v>87.847329344502839</v>
      </c>
      <c r="R18" s="121"/>
    </row>
    <row r="19" spans="1:18" s="6" customFormat="1" ht="26.25" customHeight="1">
      <c r="A19" s="157"/>
      <c r="B19" s="157"/>
      <c r="C19" s="157"/>
      <c r="D19" s="168"/>
      <c r="E19" s="155"/>
      <c r="F19" s="147" t="s">
        <v>177</v>
      </c>
      <c r="G19" s="148" t="s">
        <v>160</v>
      </c>
      <c r="H19" s="144" t="s">
        <v>161</v>
      </c>
      <c r="I19" s="149" t="s">
        <v>162</v>
      </c>
      <c r="J19" s="150" t="s">
        <v>178</v>
      </c>
      <c r="K19" s="145">
        <v>0</v>
      </c>
      <c r="L19" s="151">
        <v>31468.674589999999</v>
      </c>
      <c r="M19" s="151">
        <v>27197.157500000001</v>
      </c>
      <c r="N19" s="143">
        <v>0</v>
      </c>
      <c r="O19" s="143">
        <f>O18</f>
        <v>1128.76929</v>
      </c>
      <c r="P19" s="141"/>
      <c r="Q19" s="146"/>
      <c r="R19" s="121"/>
    </row>
    <row r="20" spans="1:18" s="6" customFormat="1" ht="24" customHeight="1">
      <c r="A20" s="157"/>
      <c r="B20" s="157"/>
      <c r="C20" s="157"/>
      <c r="D20" s="168"/>
      <c r="E20" s="156"/>
      <c r="F20" s="147" t="s">
        <v>177</v>
      </c>
      <c r="G20" s="148" t="s">
        <v>160</v>
      </c>
      <c r="H20" s="144" t="s">
        <v>161</v>
      </c>
      <c r="I20" s="149" t="s">
        <v>162</v>
      </c>
      <c r="J20" s="150" t="s">
        <v>179</v>
      </c>
      <c r="K20" s="145">
        <v>0</v>
      </c>
      <c r="L20" s="151">
        <v>3696</v>
      </c>
      <c r="M20" s="151">
        <v>3694.07</v>
      </c>
      <c r="N20" s="143">
        <v>0</v>
      </c>
      <c r="O20" s="143">
        <v>0</v>
      </c>
      <c r="P20" s="141"/>
      <c r="Q20" s="146"/>
      <c r="R20" s="121"/>
    </row>
    <row r="21" spans="1:18" s="6" customFormat="1" ht="21.75" customHeight="1">
      <c r="A21" s="157"/>
      <c r="B21" s="157"/>
      <c r="C21" s="157"/>
      <c r="D21" s="168"/>
      <c r="E21" s="158" t="s">
        <v>152</v>
      </c>
      <c r="F21" s="141" t="s">
        <v>159</v>
      </c>
      <c r="G21" s="144"/>
      <c r="H21" s="144"/>
      <c r="I21" s="141"/>
      <c r="J21" s="141"/>
      <c r="K21" s="145">
        <v>0</v>
      </c>
      <c r="L21" s="152">
        <f>SUM(L22:L25)</f>
        <v>2733.2550000000001</v>
      </c>
      <c r="M21" s="152">
        <f t="shared" ref="M21:O21" si="6">SUM(M22:M25)</f>
        <v>2733.2550000000001</v>
      </c>
      <c r="N21" s="152">
        <f t="shared" si="6"/>
        <v>0</v>
      </c>
      <c r="O21" s="152">
        <f t="shared" si="6"/>
        <v>0</v>
      </c>
      <c r="P21" s="143"/>
      <c r="Q21" s="146">
        <f>M21/L21*100</f>
        <v>100</v>
      </c>
    </row>
    <row r="22" spans="1:18" s="6" customFormat="1" ht="21.75" customHeight="1">
      <c r="A22" s="157"/>
      <c r="B22" s="157"/>
      <c r="C22" s="157"/>
      <c r="D22" s="168"/>
      <c r="E22" s="159"/>
      <c r="F22" s="141">
        <v>909</v>
      </c>
      <c r="G22" s="144" t="s">
        <v>160</v>
      </c>
      <c r="H22" s="144" t="s">
        <v>161</v>
      </c>
      <c r="I22" s="141" t="s">
        <v>162</v>
      </c>
      <c r="J22" s="141">
        <v>612</v>
      </c>
      <c r="K22" s="145">
        <v>0</v>
      </c>
      <c r="L22" s="151">
        <v>50</v>
      </c>
      <c r="M22" s="151">
        <v>50</v>
      </c>
      <c r="N22" s="143">
        <v>0</v>
      </c>
      <c r="O22" s="143">
        <v>0</v>
      </c>
      <c r="P22" s="143"/>
      <c r="Q22" s="143"/>
    </row>
    <row r="23" spans="1:18" s="6" customFormat="1" ht="21.75" customHeight="1">
      <c r="A23" s="157"/>
      <c r="B23" s="157"/>
      <c r="C23" s="157"/>
      <c r="D23" s="168"/>
      <c r="E23" s="159"/>
      <c r="F23" s="141">
        <v>909</v>
      </c>
      <c r="G23" s="144" t="s">
        <v>160</v>
      </c>
      <c r="H23" s="144" t="s">
        <v>161</v>
      </c>
      <c r="I23" s="141" t="s">
        <v>162</v>
      </c>
      <c r="J23" s="141">
        <v>622</v>
      </c>
      <c r="K23" s="145">
        <v>0</v>
      </c>
      <c r="L23" s="151">
        <v>80</v>
      </c>
      <c r="M23" s="151">
        <v>80</v>
      </c>
      <c r="N23" s="143">
        <v>0</v>
      </c>
      <c r="O23" s="143">
        <v>0</v>
      </c>
      <c r="P23" s="143"/>
      <c r="Q23" s="143"/>
    </row>
    <row r="24" spans="1:18" s="6" customFormat="1" ht="21.75" customHeight="1">
      <c r="A24" s="157"/>
      <c r="B24" s="157"/>
      <c r="C24" s="157"/>
      <c r="D24" s="168"/>
      <c r="E24" s="159"/>
      <c r="F24" s="141">
        <v>909</v>
      </c>
      <c r="G24" s="144" t="s">
        <v>163</v>
      </c>
      <c r="H24" s="144" t="s">
        <v>164</v>
      </c>
      <c r="I24" s="141" t="s">
        <v>162</v>
      </c>
      <c r="J24" s="141">
        <v>612</v>
      </c>
      <c r="K24" s="145">
        <v>0</v>
      </c>
      <c r="L24" s="151">
        <v>2503.2550000000001</v>
      </c>
      <c r="M24" s="151">
        <v>2503.2550000000001</v>
      </c>
      <c r="N24" s="143">
        <v>0</v>
      </c>
      <c r="O24" s="143">
        <v>0</v>
      </c>
      <c r="P24" s="143"/>
      <c r="Q24" s="143"/>
    </row>
    <row r="25" spans="1:18" s="6" customFormat="1" ht="21.75" customHeight="1">
      <c r="A25" s="157"/>
      <c r="B25" s="157"/>
      <c r="C25" s="157"/>
      <c r="D25" s="168"/>
      <c r="E25" s="160"/>
      <c r="F25" s="141">
        <v>909</v>
      </c>
      <c r="G25" s="144" t="s">
        <v>163</v>
      </c>
      <c r="H25" s="144" t="s">
        <v>164</v>
      </c>
      <c r="I25" s="141" t="s">
        <v>162</v>
      </c>
      <c r="J25" s="141">
        <v>622</v>
      </c>
      <c r="K25" s="145">
        <v>0</v>
      </c>
      <c r="L25" s="151">
        <v>100</v>
      </c>
      <c r="M25" s="151">
        <v>100</v>
      </c>
      <c r="N25" s="143">
        <v>0</v>
      </c>
      <c r="O25" s="143">
        <v>0</v>
      </c>
      <c r="P25" s="143"/>
      <c r="Q25" s="143"/>
    </row>
    <row r="26" spans="1:18" s="6" customFormat="1" ht="20.25" customHeight="1">
      <c r="A26" s="157"/>
      <c r="B26" s="157"/>
      <c r="C26" s="157"/>
      <c r="D26" s="168"/>
      <c r="E26" s="158" t="s">
        <v>150</v>
      </c>
      <c r="F26" s="141" t="s">
        <v>159</v>
      </c>
      <c r="G26" s="144"/>
      <c r="H26" s="144"/>
      <c r="I26" s="141"/>
      <c r="J26" s="141"/>
      <c r="K26" s="145">
        <v>0</v>
      </c>
      <c r="L26" s="151">
        <f>L27+L28</f>
        <v>6097.3157499999998</v>
      </c>
      <c r="M26" s="151">
        <f>M27+M28</f>
        <v>3646.5519800000002</v>
      </c>
      <c r="N26" s="151">
        <f>N27+N28</f>
        <v>1206.70481</v>
      </c>
      <c r="O26" s="143">
        <v>438.75479999999999</v>
      </c>
      <c r="P26" s="143"/>
      <c r="Q26" s="146">
        <f>M26/L26*100</f>
        <v>59.805857684178484</v>
      </c>
    </row>
    <row r="27" spans="1:18" s="6" customFormat="1" ht="20.25" customHeight="1">
      <c r="A27" s="157"/>
      <c r="B27" s="157"/>
      <c r="C27" s="157"/>
      <c r="D27" s="168"/>
      <c r="E27" s="159"/>
      <c r="F27" s="141">
        <v>904</v>
      </c>
      <c r="G27" s="144" t="s">
        <v>158</v>
      </c>
      <c r="H27" s="144" t="s">
        <v>158</v>
      </c>
      <c r="I27" s="141">
        <v>11700162800</v>
      </c>
      <c r="J27" s="141">
        <v>244</v>
      </c>
      <c r="K27" s="145">
        <v>0</v>
      </c>
      <c r="L27" s="151">
        <v>4890.6109399999996</v>
      </c>
      <c r="M27" s="151">
        <v>2439.84717</v>
      </c>
      <c r="N27" s="143">
        <v>0</v>
      </c>
      <c r="O27" s="143">
        <v>438.75</v>
      </c>
      <c r="P27" s="143"/>
      <c r="Q27" s="146"/>
    </row>
    <row r="28" spans="1:18" s="6" customFormat="1" ht="20.25" customHeight="1">
      <c r="A28" s="157"/>
      <c r="B28" s="157"/>
      <c r="C28" s="157"/>
      <c r="D28" s="168"/>
      <c r="E28" s="160"/>
      <c r="F28" s="141">
        <v>904</v>
      </c>
      <c r="G28" s="144" t="s">
        <v>158</v>
      </c>
      <c r="H28" s="144" t="s">
        <v>158</v>
      </c>
      <c r="I28" s="141">
        <v>11700162810</v>
      </c>
      <c r="J28" s="141">
        <v>244</v>
      </c>
      <c r="K28" s="145">
        <v>0</v>
      </c>
      <c r="L28" s="151">
        <v>1206.70481</v>
      </c>
      <c r="M28" s="151">
        <v>1206.70481</v>
      </c>
      <c r="N28" s="151">
        <v>1206.70481</v>
      </c>
      <c r="O28" s="143">
        <v>0</v>
      </c>
      <c r="P28" s="143"/>
      <c r="Q28" s="146"/>
    </row>
    <row r="29" spans="1:18" s="6" customFormat="1" ht="66" customHeight="1">
      <c r="A29" s="157"/>
      <c r="B29" s="157"/>
      <c r="C29" s="157"/>
      <c r="D29" s="168"/>
      <c r="E29" s="141" t="s">
        <v>154</v>
      </c>
      <c r="F29" s="141">
        <v>915</v>
      </c>
      <c r="G29" s="144" t="s">
        <v>158</v>
      </c>
      <c r="H29" s="144" t="s">
        <v>158</v>
      </c>
      <c r="I29" s="141">
        <v>11700162800</v>
      </c>
      <c r="J29" s="141">
        <v>244</v>
      </c>
      <c r="K29" s="145">
        <v>0</v>
      </c>
      <c r="L29" s="151">
        <v>5853.9</v>
      </c>
      <c r="M29" s="151">
        <v>4809.8033100000002</v>
      </c>
      <c r="N29" s="143">
        <v>0</v>
      </c>
      <c r="O29" s="143">
        <v>0</v>
      </c>
      <c r="P29" s="143"/>
      <c r="Q29" s="146">
        <f>M29/L29*100</f>
        <v>82.164083944037316</v>
      </c>
    </row>
    <row r="30" spans="1:18" s="6" customFormat="1" ht="66" customHeight="1">
      <c r="A30" s="157"/>
      <c r="B30" s="157"/>
      <c r="C30" s="157"/>
      <c r="D30" s="168"/>
      <c r="E30" s="141" t="s">
        <v>155</v>
      </c>
      <c r="F30" s="141">
        <v>916</v>
      </c>
      <c r="G30" s="144" t="s">
        <v>158</v>
      </c>
      <c r="H30" s="144" t="s">
        <v>158</v>
      </c>
      <c r="I30" s="141">
        <v>11700162800</v>
      </c>
      <c r="J30" s="141">
        <v>244</v>
      </c>
      <c r="K30" s="145">
        <v>0</v>
      </c>
      <c r="L30" s="151">
        <v>5310</v>
      </c>
      <c r="M30" s="151">
        <v>3002.2939999999999</v>
      </c>
      <c r="N30" s="143">
        <v>0</v>
      </c>
      <c r="O30" s="143">
        <v>0</v>
      </c>
      <c r="P30" s="143"/>
      <c r="Q30" s="146">
        <f>M30/L30*100</f>
        <v>56.540376647834265</v>
      </c>
    </row>
    <row r="31" spans="1:18" s="6" customFormat="1" ht="66" customHeight="1">
      <c r="A31" s="157"/>
      <c r="B31" s="157"/>
      <c r="C31" s="157"/>
      <c r="D31" s="168"/>
      <c r="E31" s="141" t="s">
        <v>156</v>
      </c>
      <c r="F31" s="141">
        <v>917</v>
      </c>
      <c r="G31" s="144" t="s">
        <v>158</v>
      </c>
      <c r="H31" s="144" t="s">
        <v>158</v>
      </c>
      <c r="I31" s="141">
        <v>1700162810</v>
      </c>
      <c r="J31" s="141">
        <v>244</v>
      </c>
      <c r="K31" s="145">
        <v>0</v>
      </c>
      <c r="L31" s="151">
        <v>1281.673</v>
      </c>
      <c r="M31" s="151">
        <v>1109.75</v>
      </c>
      <c r="N31" s="143">
        <v>0</v>
      </c>
      <c r="O31" s="143">
        <v>0</v>
      </c>
      <c r="P31" s="143"/>
      <c r="Q31" s="146">
        <f>M31/L31*100</f>
        <v>86.586048079346284</v>
      </c>
    </row>
    <row r="32" spans="1:18" s="6" customFormat="1" ht="66" customHeight="1">
      <c r="A32" s="157"/>
      <c r="B32" s="157"/>
      <c r="C32" s="157"/>
      <c r="D32" s="168"/>
      <c r="E32" s="141" t="s">
        <v>151</v>
      </c>
      <c r="F32" s="141">
        <v>905</v>
      </c>
      <c r="G32" s="144" t="s">
        <v>158</v>
      </c>
      <c r="H32" s="144" t="s">
        <v>158</v>
      </c>
      <c r="I32" s="141">
        <v>1700162800</v>
      </c>
      <c r="J32" s="141">
        <v>244</v>
      </c>
      <c r="K32" s="145">
        <v>0</v>
      </c>
      <c r="L32" s="141">
        <v>3380.09</v>
      </c>
      <c r="M32" s="143">
        <v>1189.5999999999999</v>
      </c>
      <c r="N32" s="143">
        <v>0</v>
      </c>
      <c r="O32" s="143">
        <v>0</v>
      </c>
      <c r="P32" s="143"/>
      <c r="Q32" s="146">
        <f>M32/L32*100</f>
        <v>35.19432914508193</v>
      </c>
    </row>
    <row r="33" spans="1:17" ht="57.75" customHeight="1">
      <c r="A33" s="162" t="s">
        <v>180</v>
      </c>
      <c r="B33" s="162"/>
      <c r="C33" s="162"/>
      <c r="D33" s="162"/>
      <c r="E33" s="162"/>
      <c r="F33" s="9"/>
      <c r="G33" s="9"/>
      <c r="H33" s="9"/>
      <c r="I33" s="9"/>
      <c r="J33" s="9"/>
      <c r="K33" s="9"/>
      <c r="L33" s="9"/>
      <c r="M33" s="9"/>
      <c r="N33" s="9"/>
      <c r="O33" s="9"/>
      <c r="P33" s="9"/>
      <c r="Q33" s="9"/>
    </row>
    <row r="34" spans="1:17" ht="15" hidden="1">
      <c r="A34" s="120" t="s">
        <v>107</v>
      </c>
      <c r="B34" s="116"/>
      <c r="C34" s="116"/>
      <c r="D34" s="116"/>
      <c r="E34" s="100"/>
      <c r="F34" s="99"/>
      <c r="G34" s="99"/>
      <c r="H34" s="165"/>
      <c r="I34" s="165"/>
      <c r="J34" s="165"/>
      <c r="K34" s="99"/>
      <c r="L34" s="99"/>
      <c r="M34" s="99"/>
      <c r="N34" s="166"/>
      <c r="O34" s="166"/>
      <c r="P34" s="166"/>
      <c r="Q34" s="166"/>
    </row>
    <row r="35" spans="1:17" ht="33.75" customHeight="1">
      <c r="A35" s="161" t="s">
        <v>73</v>
      </c>
      <c r="B35" s="161"/>
      <c r="C35" s="161"/>
      <c r="D35" s="161"/>
      <c r="E35" s="115"/>
      <c r="F35" s="99"/>
      <c r="G35" s="99"/>
      <c r="H35" s="167" t="s">
        <v>74</v>
      </c>
      <c r="I35" s="167"/>
      <c r="J35" s="167"/>
      <c r="K35" s="99"/>
      <c r="L35" s="99"/>
      <c r="M35" s="99"/>
      <c r="N35" s="167" t="s">
        <v>75</v>
      </c>
      <c r="O35" s="167"/>
      <c r="P35" s="167"/>
      <c r="Q35" s="167"/>
    </row>
    <row r="36" spans="1:17" ht="15">
      <c r="A36" s="164"/>
      <c r="B36" s="164"/>
      <c r="C36" s="164"/>
      <c r="D36" s="164"/>
    </row>
    <row r="37" spans="1:17" ht="29.25" customHeight="1"/>
    <row r="38" spans="1:17" ht="15">
      <c r="A38" s="96" t="s">
        <v>109</v>
      </c>
    </row>
    <row r="41" spans="1:17">
      <c r="L41" s="153"/>
    </row>
  </sheetData>
  <mergeCells count="34">
    <mergeCell ref="A35:D35"/>
    <mergeCell ref="A33:E33"/>
    <mergeCell ref="A1:Q1"/>
    <mergeCell ref="A36:D36"/>
    <mergeCell ref="H34:J34"/>
    <mergeCell ref="N34:Q34"/>
    <mergeCell ref="H35:J35"/>
    <mergeCell ref="N35:Q35"/>
    <mergeCell ref="Q4:Q5"/>
    <mergeCell ref="A7:A32"/>
    <mergeCell ref="B7:B32"/>
    <mergeCell ref="C7:C32"/>
    <mergeCell ref="D7:D32"/>
    <mergeCell ref="E26:E28"/>
    <mergeCell ref="E21:E25"/>
    <mergeCell ref="E10:E13"/>
    <mergeCell ref="A3:C4"/>
    <mergeCell ref="D3:D5"/>
    <mergeCell ref="E3:E5"/>
    <mergeCell ref="F3:J3"/>
    <mergeCell ref="K3:O3"/>
    <mergeCell ref="E18:E20"/>
    <mergeCell ref="P3:Q3"/>
    <mergeCell ref="F4:F5"/>
    <mergeCell ref="G4:G5"/>
    <mergeCell ref="H4:H5"/>
    <mergeCell ref="I4:I5"/>
    <mergeCell ref="J4:J5"/>
    <mergeCell ref="K4:K5"/>
    <mergeCell ref="L4:L5"/>
    <mergeCell ref="M4:N4"/>
    <mergeCell ref="O4:O5"/>
    <mergeCell ref="E14:E16"/>
    <mergeCell ref="P4:P5"/>
  </mergeCells>
  <pageMargins left="0.70866141732283472" right="0.70866141732283472" top="0.74803149606299213" bottom="0.74803149606299213" header="0.31496062992125984" footer="0.31496062992125984"/>
  <pageSetup paperSize="9" scale="62"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U908"/>
  <sheetViews>
    <sheetView tabSelected="1" view="pageBreakPreview" topLeftCell="A13" zoomScale="55" zoomScaleNormal="85" zoomScaleSheetLayoutView="55" workbookViewId="0">
      <pane ySplit="10890"/>
      <selection activeCell="K72" sqref="K72:N72"/>
      <selection pane="bottomLeft"/>
    </sheetView>
  </sheetViews>
  <sheetFormatPr defaultColWidth="12.625" defaultRowHeight="15" customHeight="1"/>
  <cols>
    <col min="1" max="1" width="7.625" customWidth="1"/>
    <col min="2" max="2" width="8" customWidth="1"/>
    <col min="3" max="3" width="7.625" customWidth="1"/>
    <col min="4" max="4" width="15.25" customWidth="1"/>
    <col min="5" max="5" width="16.625" customWidth="1"/>
    <col min="6" max="6" width="7.625" customWidth="1"/>
    <col min="7" max="7" width="16.125" customWidth="1"/>
    <col min="8" max="8" width="12.375" customWidth="1"/>
    <col min="9" max="9" width="12.375" style="6" customWidth="1"/>
    <col min="10" max="10" width="12.125" customWidth="1"/>
    <col min="11" max="11" width="17.375" customWidth="1"/>
    <col min="12" max="12" width="11.625" customWidth="1"/>
    <col min="13" max="13" width="8" customWidth="1"/>
    <col min="14" max="16" width="11.75" customWidth="1"/>
    <col min="17" max="17" width="10.125" customWidth="1"/>
    <col min="18" max="18" width="9.75" customWidth="1"/>
    <col min="19" max="19" width="15.5" customWidth="1"/>
    <col min="20" max="20" width="7.625" customWidth="1"/>
    <col min="21" max="21" width="10" customWidth="1"/>
    <col min="22" max="24" width="7.625" customWidth="1"/>
  </cols>
  <sheetData>
    <row r="1" spans="1:21" ht="37.5" customHeight="1">
      <c r="A1" s="316" t="s">
        <v>140</v>
      </c>
      <c r="B1" s="316"/>
      <c r="C1" s="316"/>
      <c r="D1" s="316"/>
      <c r="E1" s="316"/>
      <c r="F1" s="316"/>
      <c r="G1" s="316"/>
      <c r="H1" s="316"/>
      <c r="I1" s="316"/>
      <c r="J1" s="316"/>
      <c r="K1" s="316"/>
      <c r="L1" s="316"/>
      <c r="M1" s="316"/>
      <c r="N1" s="316"/>
      <c r="O1" s="316"/>
      <c r="P1" s="316"/>
      <c r="Q1" s="316"/>
      <c r="R1" s="316"/>
      <c r="S1" s="316"/>
      <c r="T1" s="7"/>
      <c r="U1" s="7"/>
    </row>
    <row r="2" spans="1:21">
      <c r="A2" s="5"/>
      <c r="B2" s="3"/>
      <c r="C2" s="5"/>
      <c r="D2" s="5"/>
      <c r="E2" s="5"/>
      <c r="F2" s="5"/>
      <c r="G2" s="5"/>
      <c r="H2" s="5"/>
      <c r="I2" s="5"/>
      <c r="J2" s="5"/>
      <c r="K2" s="5"/>
      <c r="L2" s="5"/>
      <c r="M2" s="4"/>
      <c r="N2" s="4"/>
      <c r="O2" s="4"/>
      <c r="P2" s="4"/>
      <c r="Q2" s="5"/>
      <c r="R2" s="5"/>
      <c r="S2" s="5"/>
    </row>
    <row r="3" spans="1:21">
      <c r="A3" s="5"/>
      <c r="B3" s="3"/>
      <c r="C3" s="5"/>
      <c r="D3" s="5"/>
      <c r="E3" s="5"/>
      <c r="F3" s="5"/>
      <c r="G3" s="5"/>
      <c r="H3" s="5"/>
      <c r="I3" s="5"/>
      <c r="J3" s="5"/>
      <c r="K3" s="5"/>
      <c r="L3" s="5"/>
      <c r="M3" s="4"/>
      <c r="N3" s="4"/>
      <c r="O3" s="4"/>
      <c r="P3" s="4"/>
      <c r="Q3" s="5"/>
      <c r="R3" s="5"/>
      <c r="S3" s="5"/>
    </row>
    <row r="4" spans="1:21" ht="30.75" customHeight="1">
      <c r="A4" s="272" t="s">
        <v>0</v>
      </c>
      <c r="B4" s="210"/>
      <c r="C4" s="211"/>
      <c r="D4" s="270" t="s">
        <v>1</v>
      </c>
      <c r="E4" s="270" t="s">
        <v>2</v>
      </c>
      <c r="F4" s="284" t="s">
        <v>3</v>
      </c>
      <c r="G4" s="272" t="s">
        <v>4</v>
      </c>
      <c r="H4" s="211"/>
      <c r="I4" s="287" t="s">
        <v>83</v>
      </c>
      <c r="J4" s="273" t="s">
        <v>129</v>
      </c>
      <c r="K4" s="277" t="s">
        <v>40</v>
      </c>
      <c r="L4" s="210"/>
      <c r="M4" s="210"/>
      <c r="N4" s="210"/>
      <c r="O4" s="210"/>
      <c r="P4" s="210"/>
      <c r="Q4" s="210"/>
      <c r="R4" s="211"/>
      <c r="S4" s="270" t="s">
        <v>44</v>
      </c>
    </row>
    <row r="5" spans="1:21" ht="117.75" customHeight="1">
      <c r="A5" s="247" t="s">
        <v>5</v>
      </c>
      <c r="B5" s="249" t="s">
        <v>6</v>
      </c>
      <c r="C5" s="247" t="s">
        <v>7</v>
      </c>
      <c r="D5" s="252"/>
      <c r="E5" s="252"/>
      <c r="F5" s="285"/>
      <c r="G5" s="247" t="s">
        <v>37</v>
      </c>
      <c r="H5" s="274" t="s">
        <v>38</v>
      </c>
      <c r="I5" s="288"/>
      <c r="J5" s="273"/>
      <c r="K5" s="278" t="s">
        <v>41</v>
      </c>
      <c r="L5" s="247" t="s">
        <v>8</v>
      </c>
      <c r="M5" s="280" t="s">
        <v>39</v>
      </c>
      <c r="N5" s="280" t="s">
        <v>9</v>
      </c>
      <c r="O5" s="282" t="s">
        <v>42</v>
      </c>
      <c r="P5" s="283"/>
      <c r="Q5" s="282" t="s">
        <v>43</v>
      </c>
      <c r="R5" s="283"/>
      <c r="S5" s="252"/>
    </row>
    <row r="6" spans="1:21" ht="117.75" customHeight="1">
      <c r="A6" s="248"/>
      <c r="B6" s="250"/>
      <c r="C6" s="248"/>
      <c r="D6" s="271"/>
      <c r="E6" s="271"/>
      <c r="F6" s="286"/>
      <c r="G6" s="248"/>
      <c r="H6" s="275"/>
      <c r="I6" s="289"/>
      <c r="J6" s="273"/>
      <c r="K6" s="279"/>
      <c r="L6" s="248"/>
      <c r="M6" s="281"/>
      <c r="N6" s="281"/>
      <c r="O6" s="13" t="s">
        <v>33</v>
      </c>
      <c r="P6" s="13" t="s">
        <v>34</v>
      </c>
      <c r="Q6" s="14" t="s">
        <v>33</v>
      </c>
      <c r="R6" s="14" t="s">
        <v>34</v>
      </c>
      <c r="S6" s="271"/>
    </row>
    <row r="7" spans="1:21">
      <c r="A7" s="15">
        <v>1</v>
      </c>
      <c r="B7" s="16">
        <v>2</v>
      </c>
      <c r="C7" s="15">
        <v>3</v>
      </c>
      <c r="D7" s="15">
        <v>4</v>
      </c>
      <c r="E7" s="15">
        <v>5</v>
      </c>
      <c r="F7" s="15">
        <v>6</v>
      </c>
      <c r="G7" s="15">
        <v>7</v>
      </c>
      <c r="H7" s="15">
        <v>8</v>
      </c>
      <c r="I7" s="15">
        <v>9</v>
      </c>
      <c r="J7" s="17">
        <v>10</v>
      </c>
      <c r="K7" s="15">
        <v>11</v>
      </c>
      <c r="L7" s="13">
        <v>12</v>
      </c>
      <c r="M7" s="13">
        <v>13</v>
      </c>
      <c r="N7" s="13">
        <v>14</v>
      </c>
      <c r="O7" s="13">
        <v>15</v>
      </c>
      <c r="P7" s="15">
        <v>16</v>
      </c>
      <c r="Q7" s="15">
        <v>17</v>
      </c>
      <c r="R7" s="15">
        <v>18</v>
      </c>
      <c r="S7" s="18">
        <v>19</v>
      </c>
    </row>
    <row r="8" spans="1:21" ht="307.5" customHeight="1">
      <c r="A8" s="276">
        <v>17</v>
      </c>
      <c r="B8" s="251">
        <v>0</v>
      </c>
      <c r="C8" s="290" t="s">
        <v>171</v>
      </c>
      <c r="D8" s="292" t="s">
        <v>169</v>
      </c>
      <c r="E8" s="293"/>
      <c r="F8" s="293"/>
      <c r="G8" s="293"/>
      <c r="H8" s="293"/>
      <c r="I8" s="293"/>
      <c r="J8" s="294"/>
      <c r="K8" s="19" t="s">
        <v>170</v>
      </c>
      <c r="L8" s="105" t="s">
        <v>138</v>
      </c>
      <c r="M8" s="20">
        <v>100</v>
      </c>
      <c r="N8" s="109">
        <f>496/580*100</f>
        <v>85.517241379310349</v>
      </c>
      <c r="O8" s="108">
        <f>N8/M8</f>
        <v>0.85517241379310349</v>
      </c>
      <c r="P8" s="21"/>
      <c r="Q8" s="22"/>
      <c r="R8" s="22"/>
      <c r="S8" s="21" t="s">
        <v>139</v>
      </c>
    </row>
    <row r="9" spans="1:21" ht="62.25" hidden="1" customHeight="1">
      <c r="A9" s="252"/>
      <c r="B9" s="252"/>
      <c r="C9" s="291"/>
      <c r="D9" s="295"/>
      <c r="E9" s="296"/>
      <c r="F9" s="296"/>
      <c r="G9" s="296"/>
      <c r="H9" s="296"/>
      <c r="I9" s="296"/>
      <c r="J9" s="297"/>
      <c r="K9" s="23" t="s">
        <v>23</v>
      </c>
      <c r="L9" s="24"/>
      <c r="M9" s="25"/>
      <c r="N9" s="26"/>
      <c r="O9" s="27"/>
      <c r="P9" s="27"/>
      <c r="Q9" s="28" t="s">
        <v>10</v>
      </c>
      <c r="R9" s="28" t="s">
        <v>10</v>
      </c>
      <c r="S9" s="29"/>
    </row>
    <row r="10" spans="1:21" hidden="1">
      <c r="A10" s="177">
        <v>17</v>
      </c>
      <c r="B10" s="244" t="s">
        <v>132</v>
      </c>
      <c r="C10" s="305">
        <v>100000</v>
      </c>
      <c r="D10" s="298" t="s">
        <v>141</v>
      </c>
      <c r="E10" s="197"/>
      <c r="F10" s="197"/>
      <c r="G10" s="197"/>
      <c r="H10" s="197"/>
      <c r="I10" s="197"/>
      <c r="J10" s="197"/>
      <c r="K10" s="197"/>
      <c r="L10" s="197"/>
      <c r="M10" s="197"/>
      <c r="N10" s="197"/>
      <c r="O10" s="197"/>
      <c r="P10" s="197"/>
      <c r="Q10" s="197"/>
      <c r="R10" s="197"/>
      <c r="S10" s="197"/>
    </row>
    <row r="11" spans="1:21" ht="34.5" hidden="1" customHeight="1">
      <c r="A11" s="178"/>
      <c r="B11" s="245"/>
      <c r="C11" s="306"/>
      <c r="D11" s="308" t="s">
        <v>45</v>
      </c>
      <c r="E11" s="309"/>
      <c r="F11" s="309"/>
      <c r="G11" s="309"/>
      <c r="H11" s="309"/>
      <c r="I11" s="309"/>
      <c r="J11" s="309"/>
      <c r="K11" s="30" t="s">
        <v>22</v>
      </c>
      <c r="L11" s="31"/>
      <c r="M11" s="32"/>
      <c r="N11" s="32"/>
      <c r="O11" s="32"/>
      <c r="P11" s="32"/>
      <c r="Q11" s="33" t="s">
        <v>10</v>
      </c>
      <c r="R11" s="33" t="s">
        <v>10</v>
      </c>
      <c r="S11" s="34"/>
    </row>
    <row r="12" spans="1:21" ht="27.75" hidden="1" customHeight="1">
      <c r="A12" s="179"/>
      <c r="B12" s="304"/>
      <c r="C12" s="307"/>
      <c r="D12" s="239"/>
      <c r="E12" s="240"/>
      <c r="F12" s="240"/>
      <c r="G12" s="240"/>
      <c r="H12" s="240"/>
      <c r="I12" s="240"/>
      <c r="J12" s="240"/>
      <c r="K12" s="19" t="s">
        <v>23</v>
      </c>
      <c r="L12" s="35"/>
      <c r="M12" s="36"/>
      <c r="N12" s="37"/>
      <c r="O12" s="38"/>
      <c r="P12" s="39"/>
      <c r="Q12" s="33" t="s">
        <v>10</v>
      </c>
      <c r="R12" s="33" t="s">
        <v>10</v>
      </c>
      <c r="S12" s="40"/>
    </row>
    <row r="13" spans="1:21" ht="302.25" customHeight="1">
      <c r="A13" s="276">
        <v>17</v>
      </c>
      <c r="B13" s="315" t="s">
        <v>132</v>
      </c>
      <c r="C13" s="244" t="s">
        <v>142</v>
      </c>
      <c r="D13" s="299" t="s">
        <v>173</v>
      </c>
      <c r="E13" s="300"/>
      <c r="F13" s="300"/>
      <c r="G13" s="300"/>
      <c r="H13" s="300"/>
      <c r="I13" s="300"/>
      <c r="J13" s="300"/>
      <c r="K13" s="19" t="s">
        <v>172</v>
      </c>
      <c r="L13" s="41" t="s">
        <v>138</v>
      </c>
      <c r="M13" s="42">
        <v>100</v>
      </c>
      <c r="N13" s="138">
        <f>496/521*100</f>
        <v>95.201535508637235</v>
      </c>
      <c r="O13" s="107">
        <f>N13/M13</f>
        <v>0.95201535508637236</v>
      </c>
      <c r="P13" s="40"/>
      <c r="Q13" s="45"/>
      <c r="R13" s="45"/>
      <c r="S13" s="21" t="s">
        <v>139</v>
      </c>
    </row>
    <row r="14" spans="1:21" ht="45" hidden="1" customHeight="1">
      <c r="A14" s="178"/>
      <c r="B14" s="245"/>
      <c r="C14" s="245"/>
      <c r="D14" s="301"/>
      <c r="E14" s="302"/>
      <c r="F14" s="302"/>
      <c r="G14" s="302"/>
      <c r="H14" s="302"/>
      <c r="I14" s="302"/>
      <c r="J14" s="302"/>
      <c r="K14" s="19" t="s">
        <v>27</v>
      </c>
      <c r="L14" s="41"/>
      <c r="M14" s="42"/>
      <c r="N14" s="43"/>
      <c r="O14" s="44"/>
      <c r="P14" s="40"/>
      <c r="Q14" s="45" t="s">
        <v>10</v>
      </c>
      <c r="R14" s="45" t="s">
        <v>10</v>
      </c>
      <c r="S14" s="40"/>
    </row>
    <row r="15" spans="1:21" ht="30" hidden="1" customHeight="1">
      <c r="A15" s="271"/>
      <c r="B15" s="271"/>
      <c r="C15" s="246"/>
      <c r="D15" s="303"/>
      <c r="E15" s="302"/>
      <c r="F15" s="302"/>
      <c r="G15" s="302"/>
      <c r="H15" s="302"/>
      <c r="I15" s="302"/>
      <c r="J15" s="302"/>
      <c r="K15" s="122" t="s">
        <v>28</v>
      </c>
      <c r="L15" s="123"/>
      <c r="M15" s="124"/>
      <c r="N15" s="125"/>
      <c r="O15" s="126"/>
      <c r="P15" s="127"/>
      <c r="Q15" s="128" t="s">
        <v>10</v>
      </c>
      <c r="R15" s="128" t="s">
        <v>10</v>
      </c>
      <c r="S15" s="29"/>
    </row>
    <row r="16" spans="1:21" ht="25.5" customHeight="1">
      <c r="A16" s="13">
        <v>17</v>
      </c>
      <c r="B16" s="51">
        <v>0</v>
      </c>
      <c r="C16" s="66" t="s">
        <v>144</v>
      </c>
      <c r="D16" s="184" t="s">
        <v>133</v>
      </c>
      <c r="E16" s="184"/>
      <c r="F16" s="184"/>
      <c r="G16" s="184"/>
      <c r="H16" s="184"/>
      <c r="I16" s="184"/>
      <c r="J16" s="184"/>
      <c r="K16" s="184"/>
      <c r="L16" s="184"/>
      <c r="M16" s="184"/>
      <c r="N16" s="184"/>
      <c r="O16" s="184"/>
      <c r="P16" s="184"/>
      <c r="Q16" s="184"/>
      <c r="R16" s="184"/>
      <c r="S16" s="184"/>
    </row>
    <row r="17" spans="1:19" ht="285" customHeight="1">
      <c r="A17" s="13">
        <v>17</v>
      </c>
      <c r="B17" s="51">
        <v>0</v>
      </c>
      <c r="C17" s="52" t="s">
        <v>145</v>
      </c>
      <c r="D17" s="129" t="s">
        <v>134</v>
      </c>
      <c r="E17" s="118" t="s">
        <v>135</v>
      </c>
      <c r="F17" s="117" t="s">
        <v>136</v>
      </c>
      <c r="G17" s="61">
        <v>78229.86</v>
      </c>
      <c r="H17" s="130">
        <v>53334.07</v>
      </c>
      <c r="I17" s="130">
        <v>2142.1741099999999</v>
      </c>
      <c r="J17" s="131">
        <f>H17/(G17-I17)</f>
        <v>0.70095534351123634</v>
      </c>
      <c r="K17" s="129" t="s">
        <v>181</v>
      </c>
      <c r="L17" s="132" t="s">
        <v>137</v>
      </c>
      <c r="M17" s="137">
        <v>580</v>
      </c>
      <c r="N17" s="133">
        <v>496</v>
      </c>
      <c r="P17" s="133"/>
      <c r="Q17" s="134">
        <f>N17/M17</f>
        <v>0.85517241379310349</v>
      </c>
      <c r="R17" s="135"/>
      <c r="S17" s="136" t="s">
        <v>139</v>
      </c>
    </row>
    <row r="18" spans="1:19" ht="60.75" hidden="1" customHeight="1">
      <c r="A18" s="13" t="s">
        <v>24</v>
      </c>
      <c r="B18" s="51" t="s">
        <v>10</v>
      </c>
      <c r="C18" s="52" t="s">
        <v>25</v>
      </c>
      <c r="D18" s="19" t="s">
        <v>30</v>
      </c>
      <c r="E18" s="60"/>
      <c r="F18" s="54"/>
      <c r="G18" s="61"/>
      <c r="H18" s="62"/>
      <c r="I18" s="63"/>
      <c r="J18" s="64"/>
      <c r="K18" s="19" t="s">
        <v>31</v>
      </c>
      <c r="L18" s="106"/>
      <c r="M18" s="13"/>
      <c r="N18" s="65"/>
      <c r="O18" s="65" t="s">
        <v>10</v>
      </c>
      <c r="P18" s="65" t="s">
        <v>10</v>
      </c>
      <c r="Q18" s="56"/>
      <c r="R18" s="58"/>
      <c r="S18" s="59"/>
    </row>
    <row r="19" spans="1:19" ht="21.75" hidden="1" customHeight="1">
      <c r="A19" s="13" t="s">
        <v>24</v>
      </c>
      <c r="B19" s="51" t="s">
        <v>10</v>
      </c>
      <c r="C19" s="52" t="s">
        <v>25</v>
      </c>
      <c r="D19" s="310" t="s">
        <v>47</v>
      </c>
      <c r="E19" s="311"/>
      <c r="F19" s="311"/>
      <c r="G19" s="311"/>
      <c r="H19" s="311"/>
      <c r="I19" s="311"/>
      <c r="J19" s="311"/>
      <c r="K19" s="312"/>
      <c r="L19" s="311"/>
      <c r="M19" s="311"/>
      <c r="N19" s="311"/>
      <c r="O19" s="311"/>
      <c r="P19" s="311"/>
      <c r="Q19" s="311"/>
      <c r="R19" s="311"/>
      <c r="S19" s="313"/>
    </row>
    <row r="20" spans="1:19" ht="63.75" hidden="1" customHeight="1">
      <c r="A20" s="13" t="s">
        <v>24</v>
      </c>
      <c r="B20" s="51" t="s">
        <v>10</v>
      </c>
      <c r="C20" s="66" t="s">
        <v>25</v>
      </c>
      <c r="D20" s="67" t="s">
        <v>29</v>
      </c>
      <c r="E20" s="60"/>
      <c r="F20" s="54"/>
      <c r="G20" s="68"/>
      <c r="H20" s="69"/>
      <c r="I20" s="70"/>
      <c r="J20" s="71"/>
      <c r="K20" s="19" t="s">
        <v>31</v>
      </c>
      <c r="L20" s="60"/>
      <c r="M20" s="13"/>
      <c r="N20" s="13"/>
      <c r="O20" s="13" t="s">
        <v>10</v>
      </c>
      <c r="P20" s="13" t="s">
        <v>10</v>
      </c>
      <c r="Q20" s="56"/>
      <c r="R20" s="58"/>
      <c r="S20" s="59"/>
    </row>
    <row r="21" spans="1:19" ht="62.25" hidden="1" customHeight="1">
      <c r="A21" s="13" t="s">
        <v>24</v>
      </c>
      <c r="B21" s="51" t="s">
        <v>10</v>
      </c>
      <c r="C21" s="66" t="s">
        <v>25</v>
      </c>
      <c r="D21" s="72" t="s">
        <v>30</v>
      </c>
      <c r="E21" s="73"/>
      <c r="F21" s="74"/>
      <c r="G21" s="75"/>
      <c r="H21" s="76"/>
      <c r="I21" s="76"/>
      <c r="J21" s="76"/>
      <c r="K21" s="23" t="s">
        <v>31</v>
      </c>
      <c r="L21" s="60"/>
      <c r="M21" s="51"/>
      <c r="N21" s="51"/>
      <c r="O21" s="51" t="s">
        <v>10</v>
      </c>
      <c r="P21" s="51" t="s">
        <v>10</v>
      </c>
      <c r="Q21" s="56"/>
      <c r="R21" s="58"/>
      <c r="S21" s="59"/>
    </row>
    <row r="22" spans="1:19" ht="13.5" hidden="1" customHeight="1">
      <c r="A22" s="218" t="s">
        <v>11</v>
      </c>
      <c r="B22" s="210"/>
      <c r="C22" s="210"/>
      <c r="D22" s="210"/>
      <c r="E22" s="210"/>
      <c r="F22" s="211"/>
      <c r="G22" s="219"/>
      <c r="H22" s="220"/>
      <c r="I22" s="220"/>
      <c r="J22" s="221"/>
      <c r="K22" s="77"/>
      <c r="L22" s="77"/>
      <c r="M22" s="78"/>
      <c r="N22" s="78"/>
      <c r="O22" s="78"/>
      <c r="P22" s="78"/>
      <c r="Q22" s="77"/>
      <c r="R22" s="77"/>
      <c r="S22" s="77"/>
    </row>
    <row r="23" spans="1:19" ht="35.25" hidden="1" customHeight="1">
      <c r="A23" s="209" t="s">
        <v>12</v>
      </c>
      <c r="B23" s="210"/>
      <c r="C23" s="210"/>
      <c r="D23" s="210"/>
      <c r="E23" s="210"/>
      <c r="F23" s="211"/>
      <c r="G23" s="79"/>
      <c r="H23" s="80"/>
      <c r="I23" s="81"/>
      <c r="J23" s="82" t="s">
        <v>77</v>
      </c>
      <c r="K23" s="222" t="s">
        <v>51</v>
      </c>
      <c r="L23" s="210"/>
      <c r="M23" s="210"/>
      <c r="N23" s="211"/>
      <c r="O23" s="314"/>
      <c r="P23" s="211"/>
      <c r="Q23" s="169" t="s">
        <v>10</v>
      </c>
      <c r="R23" s="211"/>
      <c r="S23" s="54" t="s">
        <v>10</v>
      </c>
    </row>
    <row r="24" spans="1:19" s="6" customFormat="1" ht="33" hidden="1" customHeight="1">
      <c r="A24" s="209" t="s">
        <v>13</v>
      </c>
      <c r="B24" s="210"/>
      <c r="C24" s="210"/>
      <c r="D24" s="210"/>
      <c r="E24" s="210"/>
      <c r="F24" s="211"/>
      <c r="G24" s="79"/>
      <c r="H24" s="80"/>
      <c r="I24" s="81"/>
      <c r="J24" s="64" t="s">
        <v>10</v>
      </c>
      <c r="K24" s="222" t="s">
        <v>52</v>
      </c>
      <c r="L24" s="223"/>
      <c r="M24" s="223"/>
      <c r="N24" s="224"/>
      <c r="O24" s="266"/>
      <c r="P24" s="267"/>
      <c r="Q24" s="268" t="s">
        <v>10</v>
      </c>
      <c r="R24" s="269"/>
      <c r="S24" s="83" t="s">
        <v>10</v>
      </c>
    </row>
    <row r="25" spans="1:19" ht="18.75" hidden="1" customHeight="1">
      <c r="A25" s="209" t="s">
        <v>14</v>
      </c>
      <c r="B25" s="210"/>
      <c r="C25" s="210"/>
      <c r="D25" s="210"/>
      <c r="E25" s="210"/>
      <c r="F25" s="211"/>
      <c r="G25" s="55"/>
      <c r="H25" s="84"/>
      <c r="I25" s="84"/>
      <c r="J25" s="56" t="s">
        <v>10</v>
      </c>
      <c r="K25" s="227" t="s">
        <v>53</v>
      </c>
      <c r="L25" s="228"/>
      <c r="M25" s="228"/>
      <c r="N25" s="229"/>
      <c r="O25" s="261"/>
      <c r="P25" s="262"/>
      <c r="Q25" s="173" t="s">
        <v>10</v>
      </c>
      <c r="R25" s="174"/>
      <c r="S25" s="177" t="s">
        <v>10</v>
      </c>
    </row>
    <row r="26" spans="1:19" ht="13.5" hidden="1" customHeight="1">
      <c r="A26" s="235" t="s">
        <v>15</v>
      </c>
      <c r="B26" s="210"/>
      <c r="C26" s="210"/>
      <c r="D26" s="210"/>
      <c r="E26" s="210"/>
      <c r="F26" s="211"/>
      <c r="G26" s="55"/>
      <c r="H26" s="84"/>
      <c r="I26" s="84"/>
      <c r="J26" s="56" t="s">
        <v>10</v>
      </c>
      <c r="K26" s="230"/>
      <c r="L26" s="231"/>
      <c r="M26" s="231"/>
      <c r="N26" s="232"/>
      <c r="O26" s="263"/>
      <c r="P26" s="264"/>
      <c r="Q26" s="175"/>
      <c r="R26" s="176"/>
      <c r="S26" s="178"/>
    </row>
    <row r="27" spans="1:19" ht="16.5" hidden="1" customHeight="1">
      <c r="A27" s="235" t="s">
        <v>16</v>
      </c>
      <c r="B27" s="210"/>
      <c r="C27" s="210"/>
      <c r="D27" s="210"/>
      <c r="E27" s="210"/>
      <c r="F27" s="211"/>
      <c r="G27" s="55"/>
      <c r="H27" s="84"/>
      <c r="I27" s="84"/>
      <c r="J27" s="56" t="s">
        <v>10</v>
      </c>
      <c r="K27" s="230"/>
      <c r="L27" s="231"/>
      <c r="M27" s="231"/>
      <c r="N27" s="232"/>
      <c r="O27" s="263"/>
      <c r="P27" s="264"/>
      <c r="Q27" s="175"/>
      <c r="R27" s="176"/>
      <c r="S27" s="179"/>
    </row>
    <row r="28" spans="1:19" ht="17.25" hidden="1" customHeight="1">
      <c r="A28" s="235" t="s">
        <v>17</v>
      </c>
      <c r="B28" s="210"/>
      <c r="C28" s="210"/>
      <c r="D28" s="210"/>
      <c r="E28" s="210"/>
      <c r="F28" s="211"/>
      <c r="G28" s="55"/>
      <c r="H28" s="84"/>
      <c r="I28" s="84"/>
      <c r="J28" s="64" t="s">
        <v>10</v>
      </c>
      <c r="K28" s="180" t="s">
        <v>56</v>
      </c>
      <c r="L28" s="180"/>
      <c r="M28" s="180"/>
      <c r="N28" s="181"/>
      <c r="O28" s="182" t="s">
        <v>10</v>
      </c>
      <c r="P28" s="182"/>
      <c r="Q28" s="184"/>
      <c r="R28" s="184"/>
      <c r="S28" s="85" t="s">
        <v>10</v>
      </c>
    </row>
    <row r="29" spans="1:19" s="6" customFormat="1" ht="30.75" hidden="1" customHeight="1">
      <c r="A29" s="235" t="s">
        <v>18</v>
      </c>
      <c r="B29" s="210"/>
      <c r="C29" s="210"/>
      <c r="D29" s="210"/>
      <c r="E29" s="210"/>
      <c r="F29" s="211"/>
      <c r="G29" s="55"/>
      <c r="H29" s="84"/>
      <c r="I29" s="84"/>
      <c r="J29" s="64" t="s">
        <v>10</v>
      </c>
      <c r="K29" s="181" t="s">
        <v>67</v>
      </c>
      <c r="L29" s="212"/>
      <c r="M29" s="212"/>
      <c r="N29" s="213"/>
      <c r="O29" s="242" t="s">
        <v>10</v>
      </c>
      <c r="P29" s="243"/>
      <c r="Q29" s="216"/>
      <c r="R29" s="217"/>
      <c r="S29" s="86" t="s">
        <v>10</v>
      </c>
    </row>
    <row r="30" spans="1:19" ht="13.5" hidden="1" customHeight="1">
      <c r="A30" s="320" t="s">
        <v>19</v>
      </c>
      <c r="B30" s="321"/>
      <c r="C30" s="321"/>
      <c r="D30" s="321"/>
      <c r="E30" s="321"/>
      <c r="F30" s="322"/>
      <c r="G30" s="55"/>
      <c r="H30" s="84"/>
      <c r="I30" s="84"/>
      <c r="J30" s="64" t="s">
        <v>10</v>
      </c>
      <c r="K30" s="188" t="s">
        <v>54</v>
      </c>
      <c r="L30" s="189"/>
      <c r="M30" s="189"/>
      <c r="N30" s="190"/>
      <c r="O30" s="197" t="s">
        <v>10</v>
      </c>
      <c r="P30" s="197"/>
      <c r="Q30" s="197"/>
      <c r="R30" s="197"/>
      <c r="S30" s="184" t="s">
        <v>10</v>
      </c>
    </row>
    <row r="31" spans="1:19" ht="15.75" hidden="1" customHeight="1">
      <c r="A31" s="265"/>
      <c r="B31" s="265"/>
      <c r="C31" s="265"/>
      <c r="D31" s="265"/>
      <c r="E31" s="265"/>
      <c r="F31" s="265"/>
      <c r="G31" s="87"/>
      <c r="H31" s="84"/>
      <c r="I31" s="84"/>
      <c r="J31" s="64"/>
      <c r="K31" s="191"/>
      <c r="L31" s="192"/>
      <c r="M31" s="192"/>
      <c r="N31" s="193"/>
      <c r="O31" s="197"/>
      <c r="P31" s="197"/>
      <c r="Q31" s="197"/>
      <c r="R31" s="197"/>
      <c r="S31" s="184"/>
    </row>
    <row r="32" spans="1:19" ht="15" hidden="1" customHeight="1">
      <c r="A32" s="265"/>
      <c r="B32" s="265"/>
      <c r="C32" s="265"/>
      <c r="D32" s="265"/>
      <c r="E32" s="265"/>
      <c r="F32" s="265"/>
      <c r="G32" s="87"/>
      <c r="H32" s="84"/>
      <c r="I32" s="84"/>
      <c r="J32" s="56"/>
      <c r="K32" s="194"/>
      <c r="L32" s="195"/>
      <c r="M32" s="195"/>
      <c r="N32" s="196"/>
      <c r="O32" s="197"/>
      <c r="P32" s="197"/>
      <c r="Q32" s="197"/>
      <c r="R32" s="197"/>
      <c r="S32" s="184"/>
    </row>
    <row r="33" spans="1:19" ht="36" hidden="1" customHeight="1">
      <c r="A33" s="233"/>
      <c r="B33" s="203"/>
      <c r="C33" s="203"/>
      <c r="D33" s="203"/>
      <c r="E33" s="203"/>
      <c r="F33" s="204"/>
      <c r="G33" s="68"/>
      <c r="H33" s="83"/>
      <c r="I33" s="83"/>
      <c r="J33" s="88"/>
      <c r="K33" s="199" t="s">
        <v>55</v>
      </c>
      <c r="L33" s="200"/>
      <c r="M33" s="200"/>
      <c r="N33" s="201"/>
      <c r="O33" s="202"/>
      <c r="P33" s="203"/>
      <c r="Q33" s="203"/>
      <c r="R33" s="204"/>
      <c r="S33" s="89" t="s">
        <v>10</v>
      </c>
    </row>
    <row r="34" spans="1:19" s="6" customFormat="1" ht="18.75" hidden="1" customHeight="1">
      <c r="A34" s="234"/>
      <c r="B34" s="234"/>
      <c r="C34" s="234"/>
      <c r="D34" s="234"/>
      <c r="E34" s="234"/>
      <c r="F34" s="234"/>
      <c r="G34" s="90"/>
      <c r="H34" s="90"/>
      <c r="I34" s="90"/>
      <c r="J34" s="90"/>
      <c r="K34" s="205" t="s">
        <v>78</v>
      </c>
      <c r="L34" s="206"/>
      <c r="M34" s="206"/>
      <c r="N34" s="207"/>
      <c r="O34" s="208"/>
      <c r="P34" s="208"/>
      <c r="Q34" s="208"/>
      <c r="R34" s="208"/>
      <c r="S34" s="86" t="s">
        <v>10</v>
      </c>
    </row>
    <row r="35" spans="1:19" hidden="1">
      <c r="A35" s="178" t="s">
        <v>24</v>
      </c>
      <c r="B35" s="245" t="s">
        <v>10</v>
      </c>
      <c r="C35" s="323" t="s">
        <v>25</v>
      </c>
      <c r="D35" s="330" t="s">
        <v>48</v>
      </c>
      <c r="E35" s="331"/>
      <c r="F35" s="331"/>
      <c r="G35" s="331"/>
      <c r="H35" s="331"/>
      <c r="I35" s="331"/>
      <c r="J35" s="331"/>
      <c r="K35" s="331"/>
      <c r="L35" s="331"/>
      <c r="M35" s="331"/>
      <c r="N35" s="331"/>
      <c r="O35" s="331"/>
      <c r="P35" s="331"/>
      <c r="Q35" s="331"/>
      <c r="R35" s="331"/>
      <c r="S35" s="332"/>
    </row>
    <row r="36" spans="1:19" ht="30.75" hidden="1" customHeight="1">
      <c r="A36" s="178"/>
      <c r="B36" s="245"/>
      <c r="C36" s="323"/>
      <c r="D36" s="236" t="s">
        <v>49</v>
      </c>
      <c r="E36" s="237"/>
      <c r="F36" s="237"/>
      <c r="G36" s="237"/>
      <c r="H36" s="237"/>
      <c r="I36" s="237"/>
      <c r="J36" s="238"/>
      <c r="K36" s="30" t="s">
        <v>22</v>
      </c>
      <c r="L36" s="31"/>
      <c r="M36" s="32"/>
      <c r="N36" s="32"/>
      <c r="O36" s="32"/>
      <c r="P36" s="32"/>
      <c r="Q36" s="33" t="s">
        <v>10</v>
      </c>
      <c r="R36" s="33" t="s">
        <v>10</v>
      </c>
      <c r="S36" s="34"/>
    </row>
    <row r="37" spans="1:19" ht="35.25" hidden="1" customHeight="1">
      <c r="A37" s="179"/>
      <c r="B37" s="304"/>
      <c r="C37" s="324"/>
      <c r="D37" s="239"/>
      <c r="E37" s="240"/>
      <c r="F37" s="240"/>
      <c r="G37" s="240"/>
      <c r="H37" s="240"/>
      <c r="I37" s="240"/>
      <c r="J37" s="241"/>
      <c r="K37" s="19" t="s">
        <v>23</v>
      </c>
      <c r="L37" s="35"/>
      <c r="M37" s="36"/>
      <c r="N37" s="37"/>
      <c r="O37" s="38"/>
      <c r="P37" s="39"/>
      <c r="Q37" s="33" t="s">
        <v>10</v>
      </c>
      <c r="R37" s="33" t="s">
        <v>10</v>
      </c>
      <c r="S37" s="40"/>
    </row>
    <row r="38" spans="1:19" ht="45" hidden="1" customHeight="1">
      <c r="A38" s="177" t="s">
        <v>24</v>
      </c>
      <c r="B38" s="244" t="s">
        <v>10</v>
      </c>
      <c r="C38" s="177" t="s">
        <v>25</v>
      </c>
      <c r="D38" s="299" t="s">
        <v>50</v>
      </c>
      <c r="E38" s="237"/>
      <c r="F38" s="237"/>
      <c r="G38" s="237"/>
      <c r="H38" s="237"/>
      <c r="I38" s="237"/>
      <c r="J38" s="238"/>
      <c r="K38" s="19" t="s">
        <v>26</v>
      </c>
      <c r="L38" s="41"/>
      <c r="M38" s="42"/>
      <c r="N38" s="43"/>
      <c r="O38" s="44"/>
      <c r="P38" s="40"/>
      <c r="Q38" s="45" t="s">
        <v>10</v>
      </c>
      <c r="R38" s="45" t="s">
        <v>10</v>
      </c>
      <c r="S38" s="40"/>
    </row>
    <row r="39" spans="1:19" ht="45" hidden="1" customHeight="1">
      <c r="A39" s="178"/>
      <c r="B39" s="245"/>
      <c r="C39" s="178"/>
      <c r="D39" s="301"/>
      <c r="E39" s="309"/>
      <c r="F39" s="309"/>
      <c r="G39" s="309"/>
      <c r="H39" s="309"/>
      <c r="I39" s="309"/>
      <c r="J39" s="341"/>
      <c r="K39" s="19" t="s">
        <v>27</v>
      </c>
      <c r="L39" s="41"/>
      <c r="M39" s="42"/>
      <c r="N39" s="43"/>
      <c r="O39" s="44"/>
      <c r="P39" s="40"/>
      <c r="Q39" s="45" t="s">
        <v>10</v>
      </c>
      <c r="R39" s="45" t="s">
        <v>10</v>
      </c>
      <c r="S39" s="40"/>
    </row>
    <row r="40" spans="1:19" ht="23.25" hidden="1" customHeight="1">
      <c r="A40" s="179"/>
      <c r="B40" s="304"/>
      <c r="C40" s="179"/>
      <c r="D40" s="342"/>
      <c r="E40" s="343"/>
      <c r="F40" s="343"/>
      <c r="G40" s="343"/>
      <c r="H40" s="343"/>
      <c r="I40" s="343"/>
      <c r="J40" s="344"/>
      <c r="K40" s="46" t="s">
        <v>28</v>
      </c>
      <c r="L40" s="41"/>
      <c r="M40" s="47"/>
      <c r="N40" s="48"/>
      <c r="O40" s="44"/>
      <c r="P40" s="49"/>
      <c r="Q40" s="45" t="s">
        <v>10</v>
      </c>
      <c r="R40" s="45" t="s">
        <v>10</v>
      </c>
      <c r="S40" s="50"/>
    </row>
    <row r="41" spans="1:19" ht="25.5" hidden="1" customHeight="1">
      <c r="A41" s="13" t="s">
        <v>24</v>
      </c>
      <c r="B41" s="51" t="s">
        <v>10</v>
      </c>
      <c r="C41" s="52" t="s">
        <v>25</v>
      </c>
      <c r="D41" s="307" t="s">
        <v>46</v>
      </c>
      <c r="E41" s="345"/>
      <c r="F41" s="345"/>
      <c r="G41" s="345"/>
      <c r="H41" s="345"/>
      <c r="I41" s="345"/>
      <c r="J41" s="345"/>
      <c r="K41" s="345"/>
      <c r="L41" s="345"/>
      <c r="M41" s="345"/>
      <c r="N41" s="345"/>
      <c r="O41" s="345"/>
      <c r="P41" s="345"/>
      <c r="Q41" s="345"/>
      <c r="R41" s="345"/>
      <c r="S41" s="346"/>
    </row>
    <row r="42" spans="1:19" ht="69.75" hidden="1" customHeight="1">
      <c r="A42" s="13" t="s">
        <v>24</v>
      </c>
      <c r="B42" s="51" t="s">
        <v>10</v>
      </c>
      <c r="C42" s="52" t="s">
        <v>25</v>
      </c>
      <c r="D42" s="53" t="s">
        <v>29</v>
      </c>
      <c r="E42" s="13"/>
      <c r="F42" s="54"/>
      <c r="G42" s="55"/>
      <c r="H42" s="54"/>
      <c r="I42" s="54"/>
      <c r="J42" s="56"/>
      <c r="K42" s="53" t="s">
        <v>31</v>
      </c>
      <c r="L42" s="13"/>
      <c r="M42" s="57"/>
      <c r="N42" s="57"/>
      <c r="O42" s="57" t="s">
        <v>10</v>
      </c>
      <c r="P42" s="57" t="s">
        <v>10</v>
      </c>
      <c r="Q42" s="56"/>
      <c r="R42" s="58"/>
      <c r="S42" s="59"/>
    </row>
    <row r="43" spans="1:19" ht="67.5" hidden="1" customHeight="1">
      <c r="A43" s="13" t="s">
        <v>24</v>
      </c>
      <c r="B43" s="51" t="s">
        <v>10</v>
      </c>
      <c r="C43" s="52" t="s">
        <v>25</v>
      </c>
      <c r="D43" s="19" t="s">
        <v>30</v>
      </c>
      <c r="E43" s="60"/>
      <c r="F43" s="54"/>
      <c r="G43" s="61"/>
      <c r="H43" s="62"/>
      <c r="I43" s="63"/>
      <c r="J43" s="64"/>
      <c r="K43" s="19" t="s">
        <v>31</v>
      </c>
      <c r="L43" s="60"/>
      <c r="M43" s="13"/>
      <c r="N43" s="65"/>
      <c r="O43" s="65" t="s">
        <v>10</v>
      </c>
      <c r="P43" s="65" t="s">
        <v>10</v>
      </c>
      <c r="Q43" s="56"/>
      <c r="R43" s="58"/>
      <c r="S43" s="59"/>
    </row>
    <row r="44" spans="1:19" ht="21.75" hidden="1" customHeight="1">
      <c r="A44" s="13" t="s">
        <v>24</v>
      </c>
      <c r="B44" s="51" t="s">
        <v>10</v>
      </c>
      <c r="C44" s="52" t="s">
        <v>25</v>
      </c>
      <c r="D44" s="310" t="s">
        <v>47</v>
      </c>
      <c r="E44" s="311"/>
      <c r="F44" s="311"/>
      <c r="G44" s="311"/>
      <c r="H44" s="311"/>
      <c r="I44" s="311"/>
      <c r="J44" s="311"/>
      <c r="K44" s="312"/>
      <c r="L44" s="311"/>
      <c r="M44" s="311"/>
      <c r="N44" s="311"/>
      <c r="O44" s="311"/>
      <c r="P44" s="311"/>
      <c r="Q44" s="311"/>
      <c r="R44" s="311"/>
      <c r="S44" s="313"/>
    </row>
    <row r="45" spans="1:19" ht="63.75" hidden="1" customHeight="1">
      <c r="A45" s="13" t="s">
        <v>24</v>
      </c>
      <c r="B45" s="51" t="s">
        <v>10</v>
      </c>
      <c r="C45" s="66" t="s">
        <v>25</v>
      </c>
      <c r="D45" s="91" t="s">
        <v>29</v>
      </c>
      <c r="E45" s="60"/>
      <c r="F45" s="54"/>
      <c r="G45" s="68"/>
      <c r="H45" s="69"/>
      <c r="I45" s="70"/>
      <c r="J45" s="71"/>
      <c r="K45" s="19" t="s">
        <v>31</v>
      </c>
      <c r="L45" s="60"/>
      <c r="M45" s="13"/>
      <c r="N45" s="13"/>
      <c r="O45" s="13" t="s">
        <v>10</v>
      </c>
      <c r="P45" s="13" t="s">
        <v>10</v>
      </c>
      <c r="Q45" s="56"/>
      <c r="R45" s="58"/>
      <c r="S45" s="59"/>
    </row>
    <row r="46" spans="1:19" ht="57.75" hidden="1" customHeight="1">
      <c r="A46" s="13" t="s">
        <v>24</v>
      </c>
      <c r="B46" s="51" t="s">
        <v>10</v>
      </c>
      <c r="C46" s="66" t="s">
        <v>25</v>
      </c>
      <c r="D46" s="92" t="s">
        <v>30</v>
      </c>
      <c r="E46" s="73"/>
      <c r="F46" s="74"/>
      <c r="G46" s="75"/>
      <c r="H46" s="76"/>
      <c r="I46" s="76"/>
      <c r="J46" s="76"/>
      <c r="K46" s="23" t="s">
        <v>31</v>
      </c>
      <c r="L46" s="60"/>
      <c r="M46" s="51"/>
      <c r="N46" s="51"/>
      <c r="O46" s="51" t="s">
        <v>10</v>
      </c>
      <c r="P46" s="51" t="s">
        <v>10</v>
      </c>
      <c r="Q46" s="56"/>
      <c r="R46" s="58"/>
      <c r="S46" s="59"/>
    </row>
    <row r="47" spans="1:19" ht="15.75" hidden="1" customHeight="1">
      <c r="A47" s="218" t="s">
        <v>32</v>
      </c>
      <c r="B47" s="210"/>
      <c r="C47" s="210"/>
      <c r="D47" s="210"/>
      <c r="E47" s="210"/>
      <c r="F47" s="211"/>
      <c r="G47" s="219"/>
      <c r="H47" s="220"/>
      <c r="I47" s="220"/>
      <c r="J47" s="221"/>
      <c r="K47" s="77"/>
      <c r="L47" s="77"/>
      <c r="M47" s="78"/>
      <c r="N47" s="78"/>
      <c r="O47" s="78"/>
      <c r="P47" s="78"/>
      <c r="Q47" s="77"/>
      <c r="R47" s="77"/>
      <c r="S47" s="77"/>
    </row>
    <row r="48" spans="1:19" ht="30.75" hidden="1" customHeight="1">
      <c r="A48" s="209" t="s">
        <v>12</v>
      </c>
      <c r="B48" s="210"/>
      <c r="C48" s="210"/>
      <c r="D48" s="210"/>
      <c r="E48" s="210"/>
      <c r="F48" s="211"/>
      <c r="G48" s="79"/>
      <c r="H48" s="80"/>
      <c r="I48" s="81"/>
      <c r="J48" s="82" t="s">
        <v>77</v>
      </c>
      <c r="K48" s="222" t="s">
        <v>57</v>
      </c>
      <c r="L48" s="210"/>
      <c r="M48" s="210"/>
      <c r="N48" s="211"/>
      <c r="O48" s="314"/>
      <c r="P48" s="211"/>
      <c r="Q48" s="169" t="s">
        <v>10</v>
      </c>
      <c r="R48" s="211"/>
      <c r="S48" s="54" t="s">
        <v>10</v>
      </c>
    </row>
    <row r="49" spans="1:19" ht="30.75" hidden="1" customHeight="1">
      <c r="A49" s="209" t="s">
        <v>13</v>
      </c>
      <c r="B49" s="210"/>
      <c r="C49" s="210"/>
      <c r="D49" s="210"/>
      <c r="E49" s="210"/>
      <c r="F49" s="211"/>
      <c r="G49" s="79"/>
      <c r="H49" s="80"/>
      <c r="I49" s="81"/>
      <c r="J49" s="64" t="s">
        <v>10</v>
      </c>
      <c r="K49" s="222" t="s">
        <v>58</v>
      </c>
      <c r="L49" s="223"/>
      <c r="M49" s="223"/>
      <c r="N49" s="224"/>
      <c r="O49" s="266"/>
      <c r="P49" s="267"/>
      <c r="Q49" s="268" t="s">
        <v>10</v>
      </c>
      <c r="R49" s="269"/>
      <c r="S49" s="83" t="s">
        <v>10</v>
      </c>
    </row>
    <row r="50" spans="1:19" ht="15.75" hidden="1" customHeight="1">
      <c r="A50" s="209" t="s">
        <v>14</v>
      </c>
      <c r="B50" s="210"/>
      <c r="C50" s="210"/>
      <c r="D50" s="210"/>
      <c r="E50" s="210"/>
      <c r="F50" s="211"/>
      <c r="G50" s="55"/>
      <c r="H50" s="84"/>
      <c r="I50" s="84"/>
      <c r="J50" s="56" t="s">
        <v>10</v>
      </c>
      <c r="K50" s="199" t="s">
        <v>59</v>
      </c>
      <c r="L50" s="253"/>
      <c r="M50" s="253"/>
      <c r="N50" s="254"/>
      <c r="O50" s="261"/>
      <c r="P50" s="262"/>
      <c r="Q50" s="173" t="s">
        <v>10</v>
      </c>
      <c r="R50" s="174"/>
      <c r="S50" s="177" t="s">
        <v>10</v>
      </c>
    </row>
    <row r="51" spans="1:19" ht="31.5" hidden="1" customHeight="1">
      <c r="A51" s="235" t="s">
        <v>15</v>
      </c>
      <c r="B51" s="210"/>
      <c r="C51" s="210"/>
      <c r="D51" s="210"/>
      <c r="E51" s="210"/>
      <c r="F51" s="211"/>
      <c r="G51" s="55"/>
      <c r="H51" s="84"/>
      <c r="I51" s="84"/>
      <c r="J51" s="56" t="s">
        <v>10</v>
      </c>
      <c r="K51" s="255"/>
      <c r="L51" s="256"/>
      <c r="M51" s="256"/>
      <c r="N51" s="257"/>
      <c r="O51" s="263"/>
      <c r="P51" s="264"/>
      <c r="Q51" s="175"/>
      <c r="R51" s="176"/>
      <c r="S51" s="178"/>
    </row>
    <row r="52" spans="1:19" ht="15.75" hidden="1" customHeight="1">
      <c r="A52" s="235" t="s">
        <v>16</v>
      </c>
      <c r="B52" s="210"/>
      <c r="C52" s="210"/>
      <c r="D52" s="210"/>
      <c r="E52" s="210"/>
      <c r="F52" s="211"/>
      <c r="G52" s="55"/>
      <c r="H52" s="84"/>
      <c r="I52" s="84"/>
      <c r="J52" s="56" t="s">
        <v>10</v>
      </c>
      <c r="K52" s="258"/>
      <c r="L52" s="259"/>
      <c r="M52" s="259"/>
      <c r="N52" s="260"/>
      <c r="O52" s="263"/>
      <c r="P52" s="264"/>
      <c r="Q52" s="175"/>
      <c r="R52" s="176"/>
      <c r="S52" s="179"/>
    </row>
    <row r="53" spans="1:19" ht="15.75" hidden="1" customHeight="1">
      <c r="A53" s="235" t="s">
        <v>17</v>
      </c>
      <c r="B53" s="210"/>
      <c r="C53" s="210"/>
      <c r="D53" s="210"/>
      <c r="E53" s="210"/>
      <c r="F53" s="211"/>
      <c r="G53" s="55"/>
      <c r="H53" s="84"/>
      <c r="I53" s="84"/>
      <c r="J53" s="64" t="s">
        <v>10</v>
      </c>
      <c r="K53" s="180" t="s">
        <v>60</v>
      </c>
      <c r="L53" s="180"/>
      <c r="M53" s="180"/>
      <c r="N53" s="181"/>
      <c r="O53" s="182" t="s">
        <v>10</v>
      </c>
      <c r="P53" s="182"/>
      <c r="Q53" s="184"/>
      <c r="R53" s="184"/>
      <c r="S53" s="85" t="s">
        <v>10</v>
      </c>
    </row>
    <row r="54" spans="1:19" ht="30.75" hidden="1" customHeight="1">
      <c r="A54" s="235" t="s">
        <v>18</v>
      </c>
      <c r="B54" s="210"/>
      <c r="C54" s="210"/>
      <c r="D54" s="210"/>
      <c r="E54" s="210"/>
      <c r="F54" s="211"/>
      <c r="G54" s="55"/>
      <c r="H54" s="84"/>
      <c r="I54" s="84"/>
      <c r="J54" s="64" t="s">
        <v>10</v>
      </c>
      <c r="K54" s="181" t="s">
        <v>66</v>
      </c>
      <c r="L54" s="212"/>
      <c r="M54" s="212"/>
      <c r="N54" s="213"/>
      <c r="O54" s="242" t="s">
        <v>10</v>
      </c>
      <c r="P54" s="243"/>
      <c r="Q54" s="216"/>
      <c r="R54" s="217"/>
      <c r="S54" s="86" t="s">
        <v>10</v>
      </c>
    </row>
    <row r="55" spans="1:19" ht="15.75" hidden="1" customHeight="1">
      <c r="A55" s="320" t="s">
        <v>19</v>
      </c>
      <c r="B55" s="321"/>
      <c r="C55" s="321"/>
      <c r="D55" s="321"/>
      <c r="E55" s="321"/>
      <c r="F55" s="322"/>
      <c r="G55" s="55"/>
      <c r="H55" s="84"/>
      <c r="I55" s="84"/>
      <c r="J55" s="64" t="s">
        <v>10</v>
      </c>
      <c r="K55" s="188" t="s">
        <v>61</v>
      </c>
      <c r="L55" s="189"/>
      <c r="M55" s="189"/>
      <c r="N55" s="190"/>
      <c r="O55" s="197" t="s">
        <v>10</v>
      </c>
      <c r="P55" s="197"/>
      <c r="Q55" s="197"/>
      <c r="R55" s="197"/>
      <c r="S55" s="184" t="s">
        <v>10</v>
      </c>
    </row>
    <row r="56" spans="1:19" ht="16.5" hidden="1" customHeight="1">
      <c r="A56" s="265"/>
      <c r="B56" s="265"/>
      <c r="C56" s="265"/>
      <c r="D56" s="265"/>
      <c r="E56" s="265"/>
      <c r="F56" s="265"/>
      <c r="G56" s="87"/>
      <c r="H56" s="84"/>
      <c r="I56" s="84"/>
      <c r="J56" s="64"/>
      <c r="K56" s="191"/>
      <c r="L56" s="192"/>
      <c r="M56" s="192"/>
      <c r="N56" s="193"/>
      <c r="O56" s="197"/>
      <c r="P56" s="197"/>
      <c r="Q56" s="197"/>
      <c r="R56" s="197"/>
      <c r="S56" s="184"/>
    </row>
    <row r="57" spans="1:19" s="6" customFormat="1" ht="15" hidden="1" customHeight="1">
      <c r="A57" s="265"/>
      <c r="B57" s="265"/>
      <c r="C57" s="265"/>
      <c r="D57" s="265"/>
      <c r="E57" s="265"/>
      <c r="F57" s="265"/>
      <c r="G57" s="87"/>
      <c r="H57" s="84"/>
      <c r="I57" s="84"/>
      <c r="J57" s="56"/>
      <c r="K57" s="194"/>
      <c r="L57" s="195"/>
      <c r="M57" s="195"/>
      <c r="N57" s="196"/>
      <c r="O57" s="197"/>
      <c r="P57" s="197"/>
      <c r="Q57" s="197"/>
      <c r="R57" s="197"/>
      <c r="S57" s="184"/>
    </row>
    <row r="58" spans="1:19" s="6" customFormat="1" ht="30.75" hidden="1" customHeight="1">
      <c r="A58" s="233"/>
      <c r="B58" s="203"/>
      <c r="C58" s="203"/>
      <c r="D58" s="203"/>
      <c r="E58" s="203"/>
      <c r="F58" s="204"/>
      <c r="G58" s="68"/>
      <c r="H58" s="83"/>
      <c r="I58" s="83"/>
      <c r="J58" s="88"/>
      <c r="K58" s="199" t="s">
        <v>62</v>
      </c>
      <c r="L58" s="200"/>
      <c r="M58" s="200"/>
      <c r="N58" s="201"/>
      <c r="O58" s="202"/>
      <c r="P58" s="203"/>
      <c r="Q58" s="203"/>
      <c r="R58" s="204"/>
      <c r="S58" s="89" t="s">
        <v>10</v>
      </c>
    </row>
    <row r="59" spans="1:19" s="6" customFormat="1" ht="20.25" hidden="1" customHeight="1">
      <c r="A59" s="234"/>
      <c r="B59" s="234"/>
      <c r="C59" s="234"/>
      <c r="D59" s="234"/>
      <c r="E59" s="234"/>
      <c r="F59" s="234"/>
      <c r="G59" s="90"/>
      <c r="H59" s="90"/>
      <c r="I59" s="90"/>
      <c r="J59" s="90"/>
      <c r="K59" s="205" t="s">
        <v>79</v>
      </c>
      <c r="L59" s="206"/>
      <c r="M59" s="206"/>
      <c r="N59" s="207"/>
      <c r="O59" s="208"/>
      <c r="P59" s="208"/>
      <c r="Q59" s="208"/>
      <c r="R59" s="208"/>
      <c r="S59" s="86" t="s">
        <v>10</v>
      </c>
    </row>
    <row r="60" spans="1:19" s="6" customFormat="1" ht="15" customHeight="1">
      <c r="A60" s="218" t="s">
        <v>20</v>
      </c>
      <c r="B60" s="210"/>
      <c r="C60" s="210"/>
      <c r="D60" s="210"/>
      <c r="E60" s="210"/>
      <c r="F60" s="211"/>
      <c r="G60" s="219"/>
      <c r="H60" s="220"/>
      <c r="I60" s="220"/>
      <c r="J60" s="221"/>
      <c r="K60" s="219"/>
      <c r="L60" s="220"/>
      <c r="M60" s="220"/>
      <c r="N60" s="221"/>
      <c r="O60" s="225"/>
      <c r="P60" s="226"/>
      <c r="Q60" s="219"/>
      <c r="R60" s="221"/>
      <c r="S60" s="77"/>
    </row>
    <row r="61" spans="1:19" s="6" customFormat="1" ht="33" customHeight="1">
      <c r="A61" s="209" t="s">
        <v>12</v>
      </c>
      <c r="B61" s="210"/>
      <c r="C61" s="210"/>
      <c r="D61" s="210"/>
      <c r="E61" s="210"/>
      <c r="F61" s="211"/>
      <c r="G61" s="79">
        <f>G17</f>
        <v>78229.86</v>
      </c>
      <c r="H61" s="140">
        <f>H62</f>
        <v>53334.07</v>
      </c>
      <c r="I61" s="139">
        <f>I17</f>
        <v>2142.1741099999999</v>
      </c>
      <c r="J61" s="131">
        <f>H61/(G61-I61)</f>
        <v>0.70095534351123634</v>
      </c>
      <c r="K61" s="222" t="s">
        <v>21</v>
      </c>
      <c r="L61" s="210"/>
      <c r="M61" s="210"/>
      <c r="N61" s="211"/>
      <c r="O61" s="169">
        <f>O8+O13</f>
        <v>1.807187768879476</v>
      </c>
      <c r="P61" s="170"/>
      <c r="Q61" s="169"/>
      <c r="R61" s="170"/>
      <c r="S61" s="54" t="s">
        <v>10</v>
      </c>
    </row>
    <row r="62" spans="1:19" s="6" customFormat="1" ht="30.75" customHeight="1">
      <c r="A62" s="209" t="s">
        <v>13</v>
      </c>
      <c r="B62" s="210"/>
      <c r="C62" s="210"/>
      <c r="D62" s="210"/>
      <c r="E62" s="210"/>
      <c r="F62" s="211"/>
      <c r="G62" s="79">
        <f>G61</f>
        <v>78229.86</v>
      </c>
      <c r="H62" s="79">
        <f>H64</f>
        <v>53334.07</v>
      </c>
      <c r="I62" s="79">
        <f t="shared" ref="I62" si="0">I61</f>
        <v>2142.1741099999999</v>
      </c>
      <c r="J62" s="131"/>
      <c r="K62" s="222" t="s">
        <v>63</v>
      </c>
      <c r="L62" s="223"/>
      <c r="M62" s="223"/>
      <c r="N62" s="224"/>
      <c r="O62" s="171">
        <v>2</v>
      </c>
      <c r="P62" s="172"/>
      <c r="Q62" s="171"/>
      <c r="R62" s="172"/>
      <c r="S62" s="83" t="s">
        <v>10</v>
      </c>
    </row>
    <row r="63" spans="1:19" s="6" customFormat="1" ht="18" customHeight="1">
      <c r="A63" s="209" t="s">
        <v>14</v>
      </c>
      <c r="B63" s="210"/>
      <c r="C63" s="210"/>
      <c r="D63" s="210"/>
      <c r="E63" s="210"/>
      <c r="F63" s="211"/>
      <c r="G63" s="55"/>
      <c r="H63" s="84"/>
      <c r="I63" s="84"/>
      <c r="J63" s="62"/>
      <c r="K63" s="227" t="s">
        <v>35</v>
      </c>
      <c r="L63" s="228"/>
      <c r="M63" s="228"/>
      <c r="N63" s="229"/>
      <c r="O63" s="173">
        <f>O61/O62</f>
        <v>0.90359388443973798</v>
      </c>
      <c r="P63" s="174"/>
      <c r="Q63" s="173"/>
      <c r="R63" s="174"/>
      <c r="S63" s="177" t="s">
        <v>10</v>
      </c>
    </row>
    <row r="64" spans="1:19" ht="15.75" customHeight="1">
      <c r="A64" s="235" t="s">
        <v>15</v>
      </c>
      <c r="B64" s="210"/>
      <c r="C64" s="210"/>
      <c r="D64" s="210"/>
      <c r="E64" s="210"/>
      <c r="F64" s="211"/>
      <c r="G64" s="55">
        <f>G62</f>
        <v>78229.86</v>
      </c>
      <c r="H64" s="62">
        <f>H17</f>
        <v>53334.07</v>
      </c>
      <c r="I64" s="84">
        <f>I62</f>
        <v>2142.1741099999999</v>
      </c>
      <c r="J64" s="62"/>
      <c r="K64" s="230"/>
      <c r="L64" s="231"/>
      <c r="M64" s="231"/>
      <c r="N64" s="232"/>
      <c r="O64" s="175"/>
      <c r="P64" s="176"/>
      <c r="Q64" s="175"/>
      <c r="R64" s="176"/>
      <c r="S64" s="178"/>
    </row>
    <row r="65" spans="1:19" ht="15.75" customHeight="1">
      <c r="A65" s="235" t="s">
        <v>16</v>
      </c>
      <c r="B65" s="210"/>
      <c r="C65" s="210"/>
      <c r="D65" s="210"/>
      <c r="E65" s="210"/>
      <c r="F65" s="211"/>
      <c r="G65" s="55"/>
      <c r="H65" s="84"/>
      <c r="I65" s="84"/>
      <c r="J65" s="56"/>
      <c r="K65" s="230"/>
      <c r="L65" s="231"/>
      <c r="M65" s="231"/>
      <c r="N65" s="232"/>
      <c r="O65" s="175"/>
      <c r="P65" s="176"/>
      <c r="Q65" s="175"/>
      <c r="R65" s="176"/>
      <c r="S65" s="179"/>
    </row>
    <row r="66" spans="1:19" ht="15.75" customHeight="1">
      <c r="A66" s="235" t="s">
        <v>17</v>
      </c>
      <c r="B66" s="210"/>
      <c r="C66" s="210"/>
      <c r="D66" s="210"/>
      <c r="E66" s="210"/>
      <c r="F66" s="211"/>
      <c r="G66" s="55"/>
      <c r="H66" s="84"/>
      <c r="I66" s="84"/>
      <c r="J66" s="64"/>
      <c r="K66" s="180" t="s">
        <v>64</v>
      </c>
      <c r="L66" s="180"/>
      <c r="M66" s="180"/>
      <c r="N66" s="181"/>
      <c r="O66" s="182"/>
      <c r="P66" s="182"/>
      <c r="Q66" s="183">
        <f>Q17</f>
        <v>0.85517241379310349</v>
      </c>
      <c r="R66" s="184"/>
      <c r="S66" s="85" t="s">
        <v>10</v>
      </c>
    </row>
    <row r="67" spans="1:19" ht="35.25" customHeight="1">
      <c r="A67" s="235" t="s">
        <v>18</v>
      </c>
      <c r="B67" s="210"/>
      <c r="C67" s="210"/>
      <c r="D67" s="210"/>
      <c r="E67" s="210"/>
      <c r="F67" s="211"/>
      <c r="G67" s="55"/>
      <c r="H67" s="84"/>
      <c r="I67" s="84"/>
      <c r="J67" s="64"/>
      <c r="K67" s="181" t="s">
        <v>65</v>
      </c>
      <c r="L67" s="212"/>
      <c r="M67" s="212"/>
      <c r="N67" s="213"/>
      <c r="O67" s="214"/>
      <c r="P67" s="215"/>
      <c r="Q67" s="216">
        <v>1</v>
      </c>
      <c r="R67" s="217"/>
      <c r="S67" s="86" t="s">
        <v>10</v>
      </c>
    </row>
    <row r="68" spans="1:19" ht="15.75" customHeight="1">
      <c r="A68" s="320" t="s">
        <v>19</v>
      </c>
      <c r="B68" s="321"/>
      <c r="C68" s="321"/>
      <c r="D68" s="321"/>
      <c r="E68" s="321"/>
      <c r="F68" s="322"/>
      <c r="G68" s="55"/>
      <c r="H68" s="84"/>
      <c r="I68" s="84"/>
      <c r="J68" s="64"/>
      <c r="K68" s="188" t="s">
        <v>36</v>
      </c>
      <c r="L68" s="189"/>
      <c r="M68" s="189"/>
      <c r="N68" s="190"/>
      <c r="O68" s="197"/>
      <c r="P68" s="197"/>
      <c r="Q68" s="198">
        <f>Q66/Q67</f>
        <v>0.85517241379310349</v>
      </c>
      <c r="R68" s="198"/>
      <c r="S68" s="184" t="s">
        <v>10</v>
      </c>
    </row>
    <row r="69" spans="1:19" ht="15.75" customHeight="1">
      <c r="A69" s="265"/>
      <c r="B69" s="265"/>
      <c r="C69" s="265"/>
      <c r="D69" s="265"/>
      <c r="E69" s="265"/>
      <c r="F69" s="265"/>
      <c r="G69" s="87"/>
      <c r="H69" s="84"/>
      <c r="I69" s="84"/>
      <c r="J69" s="64"/>
      <c r="K69" s="191"/>
      <c r="L69" s="192"/>
      <c r="M69" s="192"/>
      <c r="N69" s="193"/>
      <c r="O69" s="197"/>
      <c r="P69" s="197"/>
      <c r="Q69" s="198"/>
      <c r="R69" s="198"/>
      <c r="S69" s="184"/>
    </row>
    <row r="70" spans="1:19" ht="15.75" customHeight="1">
      <c r="A70" s="265"/>
      <c r="B70" s="265"/>
      <c r="C70" s="265"/>
      <c r="D70" s="265"/>
      <c r="E70" s="265"/>
      <c r="F70" s="265"/>
      <c r="G70" s="87"/>
      <c r="H70" s="84"/>
      <c r="I70" s="84"/>
      <c r="J70" s="56"/>
      <c r="K70" s="194"/>
      <c r="L70" s="195"/>
      <c r="M70" s="195"/>
      <c r="N70" s="196"/>
      <c r="O70" s="197"/>
      <c r="P70" s="197"/>
      <c r="Q70" s="198"/>
      <c r="R70" s="198"/>
      <c r="S70" s="184"/>
    </row>
    <row r="71" spans="1:19" ht="31.5" customHeight="1">
      <c r="A71" s="233"/>
      <c r="B71" s="203"/>
      <c r="C71" s="203"/>
      <c r="D71" s="203"/>
      <c r="E71" s="203"/>
      <c r="F71" s="204"/>
      <c r="G71" s="68"/>
      <c r="H71" s="83"/>
      <c r="I71" s="83"/>
      <c r="J71" s="88"/>
      <c r="K71" s="199" t="s">
        <v>76</v>
      </c>
      <c r="L71" s="200"/>
      <c r="M71" s="200"/>
      <c r="N71" s="201"/>
      <c r="O71" s="202">
        <f>0.5*O63+0.3*Q68+0.2*J61</f>
        <v>0.84853973506004732</v>
      </c>
      <c r="P71" s="203"/>
      <c r="Q71" s="203"/>
      <c r="R71" s="204"/>
      <c r="S71" s="89" t="s">
        <v>10</v>
      </c>
    </row>
    <row r="72" spans="1:19" ht="15.75" customHeight="1">
      <c r="A72" s="234"/>
      <c r="B72" s="234"/>
      <c r="C72" s="234"/>
      <c r="D72" s="234"/>
      <c r="E72" s="234"/>
      <c r="F72" s="234"/>
      <c r="G72" s="90"/>
      <c r="H72" s="90"/>
      <c r="I72" s="90"/>
      <c r="J72" s="90"/>
      <c r="K72" s="205" t="s">
        <v>80</v>
      </c>
      <c r="L72" s="206"/>
      <c r="M72" s="206"/>
      <c r="N72" s="207"/>
      <c r="O72" s="208" t="s">
        <v>176</v>
      </c>
      <c r="P72" s="208"/>
      <c r="Q72" s="208"/>
      <c r="R72" s="208"/>
      <c r="S72" s="86" t="s">
        <v>10</v>
      </c>
    </row>
    <row r="73" spans="1:19" ht="17.25" customHeight="1">
      <c r="A73" s="93"/>
      <c r="B73" s="94"/>
      <c r="C73" s="93"/>
      <c r="D73" s="93"/>
      <c r="E73" s="93"/>
      <c r="F73" s="93"/>
      <c r="G73" s="93"/>
      <c r="H73" s="93"/>
      <c r="I73" s="93"/>
      <c r="J73" s="93"/>
      <c r="K73" s="93"/>
      <c r="L73" s="93"/>
      <c r="M73" s="95"/>
      <c r="N73" s="95"/>
      <c r="O73" s="95"/>
      <c r="P73" s="95"/>
      <c r="Q73" s="93"/>
      <c r="R73" s="93"/>
      <c r="S73" s="93"/>
    </row>
    <row r="74" spans="1:19" ht="21" customHeight="1">
      <c r="A74" s="317" t="s">
        <v>68</v>
      </c>
      <c r="B74" s="318"/>
      <c r="C74" s="318"/>
      <c r="D74" s="318"/>
      <c r="E74" s="318"/>
      <c r="F74" s="318"/>
      <c r="G74" s="318"/>
      <c r="H74" s="318"/>
      <c r="I74" s="318"/>
      <c r="J74" s="318"/>
      <c r="K74" s="318"/>
      <c r="L74" s="318"/>
      <c r="M74" s="318"/>
      <c r="N74" s="318"/>
      <c r="O74" s="318"/>
      <c r="P74" s="318"/>
      <c r="Q74" s="318"/>
      <c r="R74" s="318"/>
      <c r="S74" s="319"/>
    </row>
    <row r="75" spans="1:19" ht="29.25" customHeight="1">
      <c r="A75" s="333" t="s">
        <v>82</v>
      </c>
      <c r="B75" s="334"/>
      <c r="C75" s="334"/>
      <c r="D75" s="334"/>
      <c r="E75" s="334"/>
      <c r="F75" s="334"/>
      <c r="G75" s="334"/>
      <c r="H75" s="334"/>
      <c r="I75" s="334"/>
      <c r="J75" s="334"/>
      <c r="K75" s="334"/>
      <c r="L75" s="334"/>
      <c r="M75" s="334"/>
      <c r="N75" s="334"/>
      <c r="O75" s="334"/>
      <c r="P75" s="334"/>
      <c r="Q75" s="334"/>
      <c r="R75" s="334"/>
      <c r="S75" s="335"/>
    </row>
    <row r="76" spans="1:19" s="6" customFormat="1" ht="33.75" customHeight="1">
      <c r="A76" s="333" t="s">
        <v>84</v>
      </c>
      <c r="B76" s="336"/>
      <c r="C76" s="336"/>
      <c r="D76" s="336"/>
      <c r="E76" s="336"/>
      <c r="F76" s="336"/>
      <c r="G76" s="336"/>
      <c r="H76" s="336"/>
      <c r="I76" s="336"/>
      <c r="J76" s="336"/>
      <c r="K76" s="336"/>
      <c r="L76" s="336"/>
      <c r="M76" s="336"/>
      <c r="N76" s="336"/>
      <c r="O76" s="336"/>
      <c r="P76" s="336"/>
      <c r="Q76" s="336"/>
      <c r="R76" s="336"/>
      <c r="S76" s="337"/>
    </row>
    <row r="77" spans="1:19" s="6" customFormat="1" ht="30" customHeight="1">
      <c r="A77" s="327" t="s">
        <v>69</v>
      </c>
      <c r="B77" s="328"/>
      <c r="C77" s="328"/>
      <c r="D77" s="328"/>
      <c r="E77" s="328"/>
      <c r="F77" s="328"/>
      <c r="G77" s="328"/>
      <c r="H77" s="328"/>
      <c r="I77" s="328"/>
      <c r="J77" s="328"/>
      <c r="K77" s="328"/>
      <c r="L77" s="328"/>
      <c r="M77" s="328"/>
      <c r="N77" s="328"/>
      <c r="O77" s="328"/>
      <c r="P77" s="328"/>
      <c r="Q77" s="328"/>
      <c r="R77" s="328"/>
      <c r="S77" s="329"/>
    </row>
    <row r="78" spans="1:19" s="6" customFormat="1" ht="54" customHeight="1">
      <c r="A78" s="338" t="s">
        <v>70</v>
      </c>
      <c r="B78" s="339"/>
      <c r="C78" s="339"/>
      <c r="D78" s="339"/>
      <c r="E78" s="339"/>
      <c r="F78" s="339"/>
      <c r="G78" s="339"/>
      <c r="H78" s="339"/>
      <c r="I78" s="339"/>
      <c r="J78" s="339"/>
      <c r="K78" s="339"/>
      <c r="L78" s="339"/>
      <c r="M78" s="339"/>
      <c r="N78" s="339"/>
      <c r="O78" s="339"/>
      <c r="P78" s="339"/>
      <c r="Q78" s="339"/>
      <c r="R78" s="339"/>
      <c r="S78" s="340"/>
    </row>
    <row r="79" spans="1:19" s="6" customFormat="1" ht="94.5" customHeight="1">
      <c r="A79" s="338" t="s">
        <v>71</v>
      </c>
      <c r="B79" s="339"/>
      <c r="C79" s="339"/>
      <c r="D79" s="339"/>
      <c r="E79" s="339"/>
      <c r="F79" s="339"/>
      <c r="G79" s="339"/>
      <c r="H79" s="339"/>
      <c r="I79" s="339"/>
      <c r="J79" s="339"/>
      <c r="K79" s="339"/>
      <c r="L79" s="339"/>
      <c r="M79" s="339"/>
      <c r="N79" s="339"/>
      <c r="O79" s="339"/>
      <c r="P79" s="339"/>
      <c r="Q79" s="339"/>
      <c r="R79" s="339"/>
      <c r="S79" s="340"/>
    </row>
    <row r="80" spans="1:19" ht="42.75" customHeight="1">
      <c r="A80" s="327" t="s">
        <v>72</v>
      </c>
      <c r="B80" s="328"/>
      <c r="C80" s="328"/>
      <c r="D80" s="328"/>
      <c r="E80" s="328"/>
      <c r="F80" s="328"/>
      <c r="G80" s="328"/>
      <c r="H80" s="328"/>
      <c r="I80" s="328"/>
      <c r="J80" s="328"/>
      <c r="K80" s="328"/>
      <c r="L80" s="328"/>
      <c r="M80" s="328"/>
      <c r="N80" s="328"/>
      <c r="O80" s="328"/>
      <c r="P80" s="328"/>
      <c r="Q80" s="328"/>
      <c r="R80" s="328"/>
      <c r="S80" s="329"/>
    </row>
    <row r="81" spans="1:19" s="6" customFormat="1" ht="42.75" customHeight="1">
      <c r="A81" s="185" t="s">
        <v>81</v>
      </c>
      <c r="B81" s="186"/>
      <c r="C81" s="186"/>
      <c r="D81" s="186"/>
      <c r="E81" s="186"/>
      <c r="F81" s="186"/>
      <c r="G81" s="186"/>
      <c r="H81" s="186"/>
      <c r="I81" s="186"/>
      <c r="J81" s="186"/>
      <c r="K81" s="186"/>
      <c r="L81" s="186"/>
      <c r="M81" s="186"/>
      <c r="N81" s="186"/>
      <c r="O81" s="186"/>
      <c r="P81" s="186"/>
      <c r="Q81" s="186"/>
      <c r="R81" s="186"/>
      <c r="S81" s="187"/>
    </row>
    <row r="82" spans="1:19" ht="15.75" customHeight="1">
      <c r="A82" s="6"/>
      <c r="B82" s="1"/>
      <c r="C82" s="6"/>
      <c r="D82" s="6"/>
      <c r="E82" s="6"/>
      <c r="F82" s="6"/>
      <c r="G82" s="6"/>
      <c r="H82" s="6"/>
      <c r="J82" s="6"/>
      <c r="K82" s="6"/>
      <c r="L82" s="6"/>
      <c r="M82" s="2"/>
      <c r="N82" s="2"/>
      <c r="O82" s="2"/>
      <c r="P82" s="2"/>
      <c r="Q82" s="6"/>
      <c r="R82" s="6"/>
      <c r="S82" s="6"/>
    </row>
    <row r="83" spans="1:19" ht="15.75" customHeight="1">
      <c r="B83" s="1"/>
      <c r="M83" s="2"/>
      <c r="N83" s="2"/>
      <c r="O83" s="2"/>
      <c r="P83" s="2"/>
    </row>
    <row r="84" spans="1:19" ht="15.75" customHeight="1">
      <c r="A84" s="325" t="s">
        <v>180</v>
      </c>
      <c r="B84" s="325"/>
      <c r="C84" s="325"/>
      <c r="D84" s="325"/>
      <c r="E84" s="325"/>
      <c r="I84" s="8"/>
      <c r="J84" s="8"/>
      <c r="K84" s="8"/>
      <c r="M84" s="2"/>
      <c r="N84" s="2"/>
      <c r="O84" s="10"/>
      <c r="P84" s="10"/>
      <c r="Q84" s="8"/>
      <c r="R84" s="8"/>
      <c r="S84" s="8"/>
    </row>
    <row r="85" spans="1:19" ht="15.75" customHeight="1">
      <c r="A85" s="326" t="s">
        <v>73</v>
      </c>
      <c r="B85" s="326"/>
      <c r="C85" s="326"/>
      <c r="D85" s="326"/>
      <c r="E85" s="326"/>
      <c r="F85" s="6"/>
      <c r="G85" s="6"/>
      <c r="H85" s="6"/>
      <c r="I85" s="9"/>
      <c r="J85" s="9" t="s">
        <v>74</v>
      </c>
      <c r="K85" s="9"/>
      <c r="L85" s="9"/>
      <c r="M85" s="4"/>
      <c r="N85" s="4"/>
      <c r="O85" s="4"/>
      <c r="P85" s="12" t="s">
        <v>75</v>
      </c>
      <c r="R85" s="9"/>
      <c r="S85" s="9"/>
    </row>
    <row r="86" spans="1:19" ht="15.75" customHeight="1">
      <c r="A86" s="6"/>
      <c r="B86" s="1"/>
      <c r="C86" s="6"/>
      <c r="D86" s="6"/>
      <c r="E86" s="6"/>
      <c r="F86" s="6"/>
      <c r="G86" s="6"/>
      <c r="H86" s="6"/>
      <c r="L86" s="9"/>
      <c r="M86" s="4"/>
      <c r="N86" s="4"/>
    </row>
    <row r="87" spans="1:19" ht="15.75" customHeight="1">
      <c r="A87" s="6"/>
      <c r="B87" s="1"/>
      <c r="C87" s="6"/>
      <c r="D87" s="6"/>
      <c r="E87" s="6"/>
      <c r="F87" s="6"/>
      <c r="G87" s="6"/>
      <c r="H87" s="6"/>
      <c r="J87" s="6"/>
      <c r="K87" s="6"/>
      <c r="L87" s="6"/>
      <c r="M87" s="2"/>
      <c r="N87" s="2"/>
      <c r="O87" s="2"/>
      <c r="P87" s="2"/>
      <c r="Q87" s="6"/>
      <c r="R87" s="6"/>
      <c r="S87" s="6"/>
    </row>
    <row r="88" spans="1:19" ht="15.75" customHeight="1">
      <c r="A88" s="6"/>
      <c r="B88" s="1"/>
      <c r="C88" s="6"/>
      <c r="D88" s="6"/>
      <c r="E88" s="6"/>
      <c r="F88" s="6"/>
      <c r="G88" s="6"/>
      <c r="H88" s="6"/>
      <c r="J88" s="6"/>
      <c r="K88" s="6"/>
      <c r="L88" s="6"/>
      <c r="M88" s="2"/>
      <c r="N88" s="2"/>
      <c r="O88" s="2"/>
      <c r="P88" s="2"/>
      <c r="Q88" s="6"/>
      <c r="R88" s="6"/>
      <c r="S88" s="6"/>
    </row>
    <row r="89" spans="1:19" ht="15.75" customHeight="1">
      <c r="B89" s="1"/>
      <c r="M89" s="2"/>
      <c r="N89" s="2"/>
      <c r="O89" s="2"/>
      <c r="P89" s="2"/>
    </row>
    <row r="90" spans="1:19" ht="15.75" customHeight="1">
      <c r="B90" s="1"/>
      <c r="M90" s="2"/>
      <c r="N90" s="2"/>
      <c r="O90" s="2"/>
      <c r="P90" s="2"/>
    </row>
    <row r="91" spans="1:19" ht="15.75" customHeight="1">
      <c r="B91" s="1"/>
      <c r="M91" s="2"/>
      <c r="N91" s="2"/>
      <c r="O91" s="2"/>
      <c r="P91" s="11"/>
    </row>
    <row r="92" spans="1:19" ht="15.75" customHeight="1">
      <c r="B92" s="1"/>
      <c r="M92" s="2"/>
      <c r="N92" s="2"/>
      <c r="O92" s="2"/>
      <c r="P92" s="2"/>
    </row>
    <row r="93" spans="1:19" ht="15.75" customHeight="1">
      <c r="B93" s="1"/>
      <c r="M93" s="2"/>
      <c r="N93" s="2"/>
      <c r="O93" s="2"/>
      <c r="P93" s="2"/>
    </row>
    <row r="94" spans="1:19" ht="15.75" customHeight="1">
      <c r="B94" s="1"/>
      <c r="M94" s="2"/>
      <c r="N94" s="2"/>
      <c r="O94" s="2"/>
      <c r="P94" s="2"/>
    </row>
    <row r="95" spans="1:19" ht="15.75" customHeight="1">
      <c r="B95" s="1"/>
      <c r="M95" s="2"/>
      <c r="N95" s="2"/>
      <c r="O95" s="2"/>
      <c r="P95" s="2"/>
    </row>
    <row r="96" spans="1:19" ht="15.75" customHeight="1">
      <c r="B96" s="1"/>
      <c r="M96" s="2"/>
      <c r="N96" s="2"/>
      <c r="O96" s="2"/>
      <c r="P96" s="2"/>
    </row>
    <row r="97" spans="2:16" ht="15.75" customHeight="1">
      <c r="B97" s="1"/>
      <c r="M97" s="2"/>
      <c r="N97" s="2"/>
      <c r="O97" s="2"/>
      <c r="P97" s="2"/>
    </row>
    <row r="98" spans="2:16" ht="15.75" customHeight="1">
      <c r="B98" s="1"/>
      <c r="M98" s="2"/>
      <c r="N98" s="2"/>
      <c r="O98" s="2"/>
      <c r="P98" s="2"/>
    </row>
    <row r="99" spans="2:16" ht="15.75" customHeight="1">
      <c r="B99" s="1"/>
      <c r="M99" s="2"/>
      <c r="N99" s="2"/>
      <c r="O99" s="2"/>
      <c r="P99" s="2"/>
    </row>
    <row r="100" spans="2:16" ht="15.75" customHeight="1">
      <c r="B100" s="1"/>
      <c r="M100" s="2"/>
      <c r="N100" s="2"/>
      <c r="O100" s="2"/>
      <c r="P100" s="2"/>
    </row>
    <row r="101" spans="2:16" ht="15.75" customHeight="1">
      <c r="B101" s="1"/>
      <c r="M101" s="2"/>
      <c r="N101" s="2"/>
      <c r="O101" s="2"/>
      <c r="P101" s="2"/>
    </row>
    <row r="102" spans="2:16" ht="15.75" customHeight="1">
      <c r="B102" s="1"/>
      <c r="M102" s="2"/>
      <c r="N102" s="2"/>
      <c r="O102" s="2"/>
      <c r="P102" s="2"/>
    </row>
    <row r="103" spans="2:16" ht="15.75" customHeight="1">
      <c r="B103" s="1"/>
      <c r="M103" s="2"/>
      <c r="N103" s="2"/>
      <c r="O103" s="2"/>
      <c r="P103" s="2"/>
    </row>
    <row r="104" spans="2:16" ht="15.75" customHeight="1">
      <c r="B104" s="1"/>
      <c r="M104" s="2"/>
      <c r="N104" s="2"/>
      <c r="O104" s="2"/>
      <c r="P104" s="2"/>
    </row>
    <row r="105" spans="2:16" ht="15.75" customHeight="1">
      <c r="B105" s="1"/>
      <c r="M105" s="2"/>
      <c r="N105" s="2"/>
      <c r="O105" s="2"/>
      <c r="P105" s="2"/>
    </row>
    <row r="106" spans="2:16" ht="15.75" customHeight="1">
      <c r="B106" s="1"/>
      <c r="M106" s="2"/>
      <c r="N106" s="2"/>
      <c r="O106" s="2"/>
      <c r="P106" s="2"/>
    </row>
    <row r="107" spans="2:16" ht="15.75" customHeight="1">
      <c r="B107" s="1"/>
      <c r="M107" s="2"/>
      <c r="N107" s="2"/>
      <c r="O107" s="2"/>
      <c r="P107" s="2"/>
    </row>
    <row r="108" spans="2:16" ht="15.75" customHeight="1">
      <c r="B108" s="1"/>
      <c r="M108" s="2"/>
      <c r="N108" s="2"/>
      <c r="O108" s="2"/>
      <c r="P108" s="2"/>
    </row>
    <row r="109" spans="2:16" ht="15.75" customHeight="1">
      <c r="B109" s="1"/>
      <c r="M109" s="2"/>
      <c r="N109" s="2"/>
      <c r="O109" s="2"/>
      <c r="P109" s="2"/>
    </row>
    <row r="110" spans="2:16" ht="15.75" customHeight="1">
      <c r="B110" s="1"/>
      <c r="M110" s="2"/>
      <c r="N110" s="2"/>
      <c r="O110" s="2"/>
      <c r="P110" s="2"/>
    </row>
    <row r="111" spans="2:16" ht="15.75" customHeight="1">
      <c r="B111" s="1"/>
      <c r="M111" s="2"/>
      <c r="N111" s="2"/>
      <c r="O111" s="2"/>
      <c r="P111" s="2"/>
    </row>
    <row r="112" spans="2:16" ht="15.75" customHeight="1">
      <c r="B112" s="1"/>
      <c r="M112" s="2"/>
      <c r="N112" s="2"/>
      <c r="O112" s="2"/>
      <c r="P112" s="2"/>
    </row>
    <row r="113" spans="2:16" ht="15.75" customHeight="1">
      <c r="B113" s="1"/>
      <c r="M113" s="2"/>
      <c r="N113" s="2"/>
      <c r="O113" s="2"/>
      <c r="P113" s="2"/>
    </row>
    <row r="114" spans="2:16" ht="15.75" customHeight="1">
      <c r="B114" s="1"/>
      <c r="M114" s="2"/>
      <c r="N114" s="2"/>
      <c r="O114" s="2"/>
      <c r="P114" s="2"/>
    </row>
    <row r="115" spans="2:16" ht="15.75" customHeight="1">
      <c r="B115" s="1"/>
      <c r="M115" s="2"/>
      <c r="N115" s="2"/>
      <c r="O115" s="2"/>
      <c r="P115" s="2"/>
    </row>
    <row r="116" spans="2:16" ht="15.75" customHeight="1">
      <c r="B116" s="1"/>
      <c r="M116" s="2"/>
      <c r="N116" s="2"/>
      <c r="O116" s="2"/>
      <c r="P116" s="2"/>
    </row>
    <row r="117" spans="2:16" ht="15.75" customHeight="1">
      <c r="B117" s="1"/>
      <c r="M117" s="2"/>
      <c r="N117" s="2"/>
      <c r="O117" s="2"/>
      <c r="P117" s="2"/>
    </row>
    <row r="118" spans="2:16" ht="15.75" customHeight="1">
      <c r="B118" s="1"/>
      <c r="M118" s="2"/>
      <c r="N118" s="2"/>
      <c r="O118" s="2"/>
      <c r="P118" s="2"/>
    </row>
    <row r="119" spans="2:16" ht="15.75" customHeight="1">
      <c r="B119" s="1"/>
      <c r="M119" s="2"/>
      <c r="N119" s="2"/>
      <c r="O119" s="2"/>
      <c r="P119" s="2"/>
    </row>
    <row r="120" spans="2:16" ht="15.75" customHeight="1">
      <c r="B120" s="1"/>
      <c r="M120" s="2"/>
      <c r="N120" s="2"/>
      <c r="O120" s="2"/>
      <c r="P120" s="2"/>
    </row>
    <row r="121" spans="2:16" ht="15.75" customHeight="1">
      <c r="B121" s="1"/>
      <c r="M121" s="2"/>
      <c r="N121" s="2"/>
      <c r="O121" s="2"/>
      <c r="P121" s="2"/>
    </row>
    <row r="122" spans="2:16" ht="15.75" customHeight="1">
      <c r="B122" s="1"/>
      <c r="M122" s="2"/>
      <c r="N122" s="2"/>
      <c r="O122" s="2"/>
      <c r="P122" s="2"/>
    </row>
    <row r="123" spans="2:16" ht="15.75" customHeight="1">
      <c r="B123" s="1"/>
      <c r="M123" s="2"/>
      <c r="N123" s="2"/>
      <c r="O123" s="2"/>
      <c r="P123" s="2"/>
    </row>
    <row r="124" spans="2:16" ht="15.75" customHeight="1">
      <c r="B124" s="1"/>
      <c r="M124" s="2"/>
      <c r="N124" s="2"/>
      <c r="O124" s="2"/>
      <c r="P124" s="2"/>
    </row>
    <row r="125" spans="2:16" ht="15.75" customHeight="1">
      <c r="B125" s="1"/>
      <c r="M125" s="2"/>
      <c r="N125" s="2"/>
      <c r="O125" s="2"/>
      <c r="P125" s="2"/>
    </row>
    <row r="126" spans="2:16" ht="15.75" customHeight="1">
      <c r="B126" s="1"/>
      <c r="M126" s="2"/>
      <c r="N126" s="2"/>
      <c r="O126" s="2"/>
      <c r="P126" s="2"/>
    </row>
    <row r="127" spans="2:16" ht="15.75" customHeight="1">
      <c r="B127" s="1"/>
      <c r="M127" s="2"/>
      <c r="N127" s="2"/>
      <c r="O127" s="2"/>
      <c r="P127" s="2"/>
    </row>
    <row r="128" spans="2:16" ht="15.75" customHeight="1">
      <c r="B128" s="1"/>
      <c r="M128" s="2"/>
      <c r="N128" s="2"/>
      <c r="O128" s="2"/>
      <c r="P128" s="2"/>
    </row>
    <row r="129" spans="2:16" ht="15.75" customHeight="1">
      <c r="B129" s="1"/>
      <c r="M129" s="2"/>
      <c r="N129" s="2"/>
      <c r="O129" s="2"/>
      <c r="P129" s="2"/>
    </row>
    <row r="130" spans="2:16" ht="15.75" customHeight="1">
      <c r="B130" s="1"/>
      <c r="M130" s="2"/>
      <c r="N130" s="2"/>
      <c r="O130" s="2"/>
      <c r="P130" s="2"/>
    </row>
    <row r="131" spans="2:16" ht="15.75" customHeight="1">
      <c r="B131" s="1"/>
      <c r="M131" s="2"/>
      <c r="N131" s="2"/>
      <c r="O131" s="2"/>
      <c r="P131" s="2"/>
    </row>
    <row r="132" spans="2:16" ht="15.75" customHeight="1">
      <c r="B132" s="1"/>
      <c r="M132" s="2"/>
      <c r="N132" s="2"/>
      <c r="O132" s="2"/>
      <c r="P132" s="2"/>
    </row>
    <row r="133" spans="2:16" ht="15.75" customHeight="1">
      <c r="B133" s="1"/>
      <c r="M133" s="2"/>
      <c r="N133" s="2"/>
      <c r="O133" s="2"/>
      <c r="P133" s="2"/>
    </row>
    <row r="134" spans="2:16" ht="15.75" customHeight="1">
      <c r="B134" s="1"/>
      <c r="M134" s="2"/>
      <c r="N134" s="2"/>
      <c r="O134" s="2"/>
      <c r="P134" s="2"/>
    </row>
    <row r="135" spans="2:16" ht="15.75" customHeight="1">
      <c r="B135" s="1"/>
      <c r="M135" s="2"/>
      <c r="N135" s="2"/>
      <c r="O135" s="2"/>
      <c r="P135" s="2"/>
    </row>
    <row r="136" spans="2:16" ht="15.75" customHeight="1">
      <c r="B136" s="1"/>
      <c r="M136" s="2"/>
      <c r="N136" s="2"/>
      <c r="O136" s="2"/>
      <c r="P136" s="2"/>
    </row>
    <row r="137" spans="2:16" ht="15.75" customHeight="1">
      <c r="B137" s="1"/>
      <c r="M137" s="2"/>
      <c r="N137" s="2"/>
      <c r="O137" s="2"/>
      <c r="P137" s="2"/>
    </row>
    <row r="138" spans="2:16" ht="15.75" customHeight="1">
      <c r="B138" s="1"/>
      <c r="M138" s="2"/>
      <c r="N138" s="2"/>
      <c r="O138" s="2"/>
      <c r="P138" s="2"/>
    </row>
    <row r="139" spans="2:16" ht="15.75" customHeight="1">
      <c r="B139" s="1"/>
      <c r="M139" s="2"/>
      <c r="N139" s="2"/>
      <c r="O139" s="2"/>
      <c r="P139" s="2"/>
    </row>
    <row r="140" spans="2:16" ht="15.75" customHeight="1">
      <c r="B140" s="1"/>
      <c r="M140" s="2"/>
      <c r="N140" s="2"/>
      <c r="O140" s="2"/>
      <c r="P140" s="2"/>
    </row>
    <row r="141" spans="2:16" ht="15.75" customHeight="1">
      <c r="B141" s="1"/>
      <c r="M141" s="2"/>
      <c r="N141" s="2"/>
      <c r="O141" s="2"/>
      <c r="P141" s="2"/>
    </row>
    <row r="142" spans="2:16" ht="15.75" customHeight="1">
      <c r="B142" s="1"/>
      <c r="M142" s="2"/>
      <c r="N142" s="2"/>
      <c r="O142" s="2"/>
      <c r="P142" s="2"/>
    </row>
    <row r="143" spans="2:16" ht="15.75" customHeight="1">
      <c r="B143" s="1"/>
      <c r="M143" s="2"/>
      <c r="N143" s="2"/>
      <c r="O143" s="2"/>
      <c r="P143" s="2"/>
    </row>
    <row r="144" spans="2:16" ht="15.75" customHeight="1">
      <c r="B144" s="1"/>
      <c r="M144" s="2"/>
      <c r="N144" s="2"/>
      <c r="O144" s="2"/>
      <c r="P144" s="2"/>
    </row>
    <row r="145" spans="2:16" ht="15.75" customHeight="1">
      <c r="B145" s="1"/>
      <c r="M145" s="2"/>
      <c r="N145" s="2"/>
      <c r="O145" s="2"/>
      <c r="P145" s="2"/>
    </row>
    <row r="146" spans="2:16" ht="15.75" customHeight="1">
      <c r="B146" s="1"/>
      <c r="M146" s="2"/>
      <c r="N146" s="2"/>
      <c r="O146" s="2"/>
      <c r="P146" s="2"/>
    </row>
    <row r="147" spans="2:16" ht="15.75" customHeight="1">
      <c r="B147" s="1"/>
      <c r="M147" s="2"/>
      <c r="N147" s="2"/>
      <c r="O147" s="2"/>
      <c r="P147" s="2"/>
    </row>
    <row r="148" spans="2:16" ht="15.75" customHeight="1">
      <c r="B148" s="1"/>
      <c r="M148" s="2"/>
      <c r="N148" s="2"/>
      <c r="O148" s="2"/>
      <c r="P148" s="2"/>
    </row>
    <row r="149" spans="2:16" ht="15.75" customHeight="1">
      <c r="B149" s="1"/>
      <c r="M149" s="2"/>
      <c r="N149" s="2"/>
      <c r="O149" s="2"/>
      <c r="P149" s="2"/>
    </row>
    <row r="150" spans="2:16" ht="15.75" customHeight="1">
      <c r="B150" s="1"/>
      <c r="M150" s="2"/>
      <c r="N150" s="2"/>
      <c r="O150" s="2"/>
      <c r="P150" s="2"/>
    </row>
    <row r="151" spans="2:16" ht="15.75" customHeight="1">
      <c r="B151" s="1"/>
      <c r="M151" s="2"/>
      <c r="N151" s="2"/>
      <c r="O151" s="2"/>
      <c r="P151" s="2"/>
    </row>
    <row r="152" spans="2:16" ht="15.75" customHeight="1">
      <c r="B152" s="1"/>
      <c r="M152" s="2"/>
      <c r="N152" s="2"/>
      <c r="O152" s="2"/>
      <c r="P152" s="2"/>
    </row>
    <row r="153" spans="2:16" ht="15.75" customHeight="1">
      <c r="B153" s="1"/>
      <c r="M153" s="2"/>
      <c r="N153" s="2"/>
      <c r="O153" s="2"/>
      <c r="P153" s="2"/>
    </row>
    <row r="154" spans="2:16" ht="15.75" customHeight="1">
      <c r="B154" s="1"/>
      <c r="M154" s="2"/>
      <c r="N154" s="2"/>
      <c r="O154" s="2"/>
      <c r="P154" s="2"/>
    </row>
    <row r="155" spans="2:16" ht="15.75" customHeight="1">
      <c r="B155" s="1"/>
      <c r="M155" s="2"/>
      <c r="N155" s="2"/>
      <c r="O155" s="2"/>
      <c r="P155" s="2"/>
    </row>
    <row r="156" spans="2:16" ht="15.75" customHeight="1">
      <c r="B156" s="1"/>
      <c r="M156" s="2"/>
      <c r="N156" s="2"/>
      <c r="O156" s="2"/>
      <c r="P156" s="2"/>
    </row>
    <row r="157" spans="2:16" ht="15.75" customHeight="1">
      <c r="B157" s="1"/>
      <c r="M157" s="2"/>
      <c r="N157" s="2"/>
      <c r="O157" s="2"/>
      <c r="P157" s="2"/>
    </row>
    <row r="158" spans="2:16" ht="15.75" customHeight="1">
      <c r="B158" s="1"/>
      <c r="M158" s="2"/>
      <c r="N158" s="2"/>
      <c r="O158" s="2"/>
      <c r="P158" s="2"/>
    </row>
    <row r="159" spans="2:16" ht="15.75" customHeight="1">
      <c r="B159" s="1"/>
      <c r="M159" s="2"/>
      <c r="N159" s="2"/>
      <c r="O159" s="2"/>
      <c r="P159" s="2"/>
    </row>
    <row r="160" spans="2:16" ht="15.75" customHeight="1">
      <c r="B160" s="1"/>
      <c r="M160" s="2"/>
      <c r="N160" s="2"/>
      <c r="O160" s="2"/>
      <c r="P160" s="2"/>
    </row>
    <row r="161" spans="2:16" ht="15.75" customHeight="1">
      <c r="B161" s="1"/>
      <c r="M161" s="2"/>
      <c r="N161" s="2"/>
      <c r="O161" s="2"/>
      <c r="P161" s="2"/>
    </row>
    <row r="162" spans="2:16" ht="15.75" customHeight="1">
      <c r="B162" s="1"/>
      <c r="M162" s="2"/>
      <c r="N162" s="2"/>
      <c r="O162" s="2"/>
      <c r="P162" s="2"/>
    </row>
    <row r="163" spans="2:16" ht="15.75" customHeight="1">
      <c r="B163" s="1"/>
      <c r="M163" s="2"/>
      <c r="N163" s="2"/>
      <c r="O163" s="2"/>
      <c r="P163" s="2"/>
    </row>
    <row r="164" spans="2:16" ht="15.75" customHeight="1">
      <c r="B164" s="1"/>
      <c r="M164" s="2"/>
      <c r="N164" s="2"/>
      <c r="O164" s="2"/>
      <c r="P164" s="2"/>
    </row>
    <row r="165" spans="2:16" ht="15.75" customHeight="1">
      <c r="B165" s="1"/>
      <c r="M165" s="2"/>
      <c r="N165" s="2"/>
      <c r="O165" s="2"/>
      <c r="P165" s="2"/>
    </row>
    <row r="166" spans="2:16" ht="15.75" customHeight="1">
      <c r="B166" s="1"/>
      <c r="M166" s="2"/>
      <c r="N166" s="2"/>
      <c r="O166" s="2"/>
      <c r="P166" s="2"/>
    </row>
    <row r="167" spans="2:16" ht="15.75" customHeight="1">
      <c r="B167" s="1"/>
      <c r="M167" s="2"/>
      <c r="N167" s="2"/>
      <c r="O167" s="2"/>
      <c r="P167" s="2"/>
    </row>
    <row r="168" spans="2:16" ht="15.75" customHeight="1">
      <c r="B168" s="1"/>
      <c r="M168" s="2"/>
      <c r="N168" s="2"/>
      <c r="O168" s="2"/>
      <c r="P168" s="2"/>
    </row>
    <row r="169" spans="2:16" ht="15.75" customHeight="1">
      <c r="B169" s="1"/>
      <c r="M169" s="2"/>
      <c r="N169" s="2"/>
      <c r="O169" s="2"/>
      <c r="P169" s="2"/>
    </row>
    <row r="170" spans="2:16" ht="15.75" customHeight="1">
      <c r="B170" s="1"/>
      <c r="M170" s="2"/>
      <c r="N170" s="2"/>
      <c r="O170" s="2"/>
      <c r="P170" s="2"/>
    </row>
    <row r="171" spans="2:16" ht="15.75" customHeight="1">
      <c r="B171" s="1"/>
      <c r="M171" s="2"/>
      <c r="N171" s="2"/>
      <c r="O171" s="2"/>
      <c r="P171" s="2"/>
    </row>
    <row r="172" spans="2:16" ht="15.75" customHeight="1">
      <c r="B172" s="1"/>
      <c r="M172" s="2"/>
      <c r="N172" s="2"/>
      <c r="O172" s="2"/>
      <c r="P172" s="2"/>
    </row>
    <row r="173" spans="2:16" ht="15.75" customHeight="1">
      <c r="B173" s="1"/>
      <c r="M173" s="2"/>
      <c r="N173" s="2"/>
      <c r="O173" s="2"/>
      <c r="P173" s="2"/>
    </row>
    <row r="174" spans="2:16" ht="15.75" customHeight="1">
      <c r="B174" s="1"/>
      <c r="M174" s="2"/>
      <c r="N174" s="2"/>
      <c r="O174" s="2"/>
      <c r="P174" s="2"/>
    </row>
    <row r="175" spans="2:16" ht="15.75" customHeight="1">
      <c r="B175" s="1"/>
      <c r="M175" s="2"/>
      <c r="N175" s="2"/>
      <c r="O175" s="2"/>
      <c r="P175" s="2"/>
    </row>
    <row r="176" spans="2:16" ht="15.75" customHeight="1">
      <c r="B176" s="1"/>
      <c r="M176" s="2"/>
      <c r="N176" s="2"/>
      <c r="O176" s="2"/>
      <c r="P176" s="2"/>
    </row>
    <row r="177" spans="2:16" ht="15.75" customHeight="1">
      <c r="B177" s="1"/>
      <c r="M177" s="2"/>
      <c r="N177" s="2"/>
      <c r="O177" s="2"/>
      <c r="P177" s="2"/>
    </row>
    <row r="178" spans="2:16" ht="15.75" customHeight="1">
      <c r="B178" s="1"/>
      <c r="M178" s="2"/>
      <c r="N178" s="2"/>
      <c r="O178" s="2"/>
      <c r="P178" s="2"/>
    </row>
    <row r="179" spans="2:16" ht="15.75" customHeight="1">
      <c r="B179" s="1"/>
      <c r="M179" s="2"/>
      <c r="N179" s="2"/>
      <c r="O179" s="2"/>
      <c r="P179" s="2"/>
    </row>
    <row r="180" spans="2:16" ht="15.75" customHeight="1">
      <c r="B180" s="1"/>
      <c r="M180" s="2"/>
      <c r="N180" s="2"/>
      <c r="O180" s="2"/>
      <c r="P180" s="2"/>
    </row>
    <row r="181" spans="2:16" ht="15.75" customHeight="1">
      <c r="B181" s="1"/>
      <c r="M181" s="2"/>
      <c r="N181" s="2"/>
      <c r="O181" s="2"/>
      <c r="P181" s="2"/>
    </row>
    <row r="182" spans="2:16" ht="15.75" customHeight="1">
      <c r="B182" s="1"/>
      <c r="M182" s="2"/>
      <c r="N182" s="2"/>
      <c r="O182" s="2"/>
      <c r="P182" s="2"/>
    </row>
    <row r="183" spans="2:16" ht="15.75" customHeight="1">
      <c r="B183" s="1"/>
      <c r="M183" s="2"/>
      <c r="N183" s="2"/>
      <c r="O183" s="2"/>
      <c r="P183" s="2"/>
    </row>
    <row r="184" spans="2:16" ht="15.75" customHeight="1">
      <c r="B184" s="1"/>
      <c r="M184" s="2"/>
      <c r="N184" s="2"/>
      <c r="O184" s="2"/>
      <c r="P184" s="2"/>
    </row>
    <row r="185" spans="2:16" ht="15.75" customHeight="1">
      <c r="B185" s="1"/>
      <c r="M185" s="2"/>
      <c r="N185" s="2"/>
      <c r="O185" s="2"/>
      <c r="P185" s="2"/>
    </row>
    <row r="186" spans="2:16" ht="15.75" customHeight="1">
      <c r="B186" s="1"/>
      <c r="M186" s="2"/>
      <c r="N186" s="2"/>
      <c r="O186" s="2"/>
      <c r="P186" s="2"/>
    </row>
    <row r="187" spans="2:16" ht="15.75" customHeight="1">
      <c r="B187" s="1"/>
      <c r="M187" s="2"/>
      <c r="N187" s="2"/>
      <c r="O187" s="2"/>
      <c r="P187" s="2"/>
    </row>
    <row r="188" spans="2:16" ht="15.75" customHeight="1">
      <c r="B188" s="1"/>
      <c r="M188" s="2"/>
      <c r="N188" s="2"/>
      <c r="O188" s="2"/>
      <c r="P188" s="2"/>
    </row>
    <row r="189" spans="2:16" ht="15.75" customHeight="1">
      <c r="B189" s="1"/>
      <c r="M189" s="2"/>
      <c r="N189" s="2"/>
      <c r="O189" s="2"/>
      <c r="P189" s="2"/>
    </row>
    <row r="190" spans="2:16" ht="15.75" customHeight="1">
      <c r="B190" s="1"/>
      <c r="M190" s="2"/>
      <c r="N190" s="2"/>
      <c r="O190" s="2"/>
      <c r="P190" s="2"/>
    </row>
    <row r="191" spans="2:16" ht="15.75" customHeight="1">
      <c r="B191" s="1"/>
      <c r="M191" s="2"/>
      <c r="N191" s="2"/>
      <c r="O191" s="2"/>
      <c r="P191" s="2"/>
    </row>
    <row r="192" spans="2:16" ht="15.75" customHeight="1">
      <c r="B192" s="1"/>
      <c r="M192" s="2"/>
      <c r="N192" s="2"/>
      <c r="O192" s="2"/>
      <c r="P192" s="2"/>
    </row>
    <row r="193" spans="2:16" ht="15.75" customHeight="1">
      <c r="B193" s="1"/>
      <c r="M193" s="2"/>
      <c r="N193" s="2"/>
      <c r="O193" s="2"/>
      <c r="P193" s="2"/>
    </row>
    <row r="194" spans="2:16" ht="15.75" customHeight="1">
      <c r="B194" s="1"/>
      <c r="M194" s="2"/>
      <c r="N194" s="2"/>
      <c r="O194" s="2"/>
      <c r="P194" s="2"/>
    </row>
    <row r="195" spans="2:16" ht="15.75" customHeight="1">
      <c r="B195" s="1"/>
      <c r="M195" s="2"/>
      <c r="N195" s="2"/>
      <c r="O195" s="2"/>
      <c r="P195" s="2"/>
    </row>
    <row r="196" spans="2:16" ht="15.75" customHeight="1">
      <c r="B196" s="1"/>
      <c r="M196" s="2"/>
      <c r="N196" s="2"/>
      <c r="O196" s="2"/>
      <c r="P196" s="2"/>
    </row>
    <row r="197" spans="2:16" ht="15.75" customHeight="1">
      <c r="B197" s="1"/>
      <c r="M197" s="2"/>
      <c r="N197" s="2"/>
      <c r="O197" s="2"/>
      <c r="P197" s="2"/>
    </row>
    <row r="198" spans="2:16" ht="15.75" customHeight="1">
      <c r="B198" s="1"/>
      <c r="M198" s="2"/>
      <c r="N198" s="2"/>
      <c r="O198" s="2"/>
      <c r="P198" s="2"/>
    </row>
    <row r="199" spans="2:16" ht="15.75" customHeight="1">
      <c r="B199" s="1"/>
      <c r="M199" s="2"/>
      <c r="N199" s="2"/>
      <c r="O199" s="2"/>
      <c r="P199" s="2"/>
    </row>
    <row r="200" spans="2:16" ht="15.75" customHeight="1">
      <c r="B200" s="1"/>
      <c r="M200" s="2"/>
      <c r="N200" s="2"/>
      <c r="O200" s="2"/>
      <c r="P200" s="2"/>
    </row>
    <row r="201" spans="2:16" ht="15.75" customHeight="1">
      <c r="B201" s="1"/>
      <c r="M201" s="2"/>
      <c r="N201" s="2"/>
      <c r="O201" s="2"/>
      <c r="P201" s="2"/>
    </row>
    <row r="202" spans="2:16" ht="15.75" customHeight="1">
      <c r="B202" s="1"/>
      <c r="M202" s="2"/>
      <c r="N202" s="2"/>
      <c r="O202" s="2"/>
      <c r="P202" s="2"/>
    </row>
    <row r="203" spans="2:16" ht="15.75" customHeight="1">
      <c r="B203" s="1"/>
      <c r="M203" s="2"/>
      <c r="N203" s="2"/>
      <c r="O203" s="2"/>
      <c r="P203" s="2"/>
    </row>
    <row r="204" spans="2:16" ht="15.75" customHeight="1">
      <c r="B204" s="1"/>
      <c r="M204" s="2"/>
      <c r="N204" s="2"/>
      <c r="O204" s="2"/>
      <c r="P204" s="2"/>
    </row>
    <row r="205" spans="2:16" ht="15.75" customHeight="1">
      <c r="B205" s="1"/>
      <c r="M205" s="2"/>
      <c r="N205" s="2"/>
      <c r="O205" s="2"/>
      <c r="P205" s="2"/>
    </row>
    <row r="206" spans="2:16" ht="15.75" customHeight="1">
      <c r="B206" s="1"/>
      <c r="M206" s="2"/>
      <c r="N206" s="2"/>
      <c r="O206" s="2"/>
      <c r="P206" s="2"/>
    </row>
    <row r="207" spans="2:16" ht="15.75" customHeight="1">
      <c r="B207" s="1"/>
      <c r="M207" s="2"/>
      <c r="N207" s="2"/>
      <c r="O207" s="2"/>
      <c r="P207" s="2"/>
    </row>
    <row r="208" spans="2:16" ht="15.75" customHeight="1">
      <c r="B208" s="1"/>
      <c r="M208" s="2"/>
      <c r="N208" s="2"/>
      <c r="O208" s="2"/>
      <c r="P208" s="2"/>
    </row>
    <row r="209" spans="2:16" ht="15.75" customHeight="1">
      <c r="B209" s="1"/>
      <c r="M209" s="2"/>
      <c r="N209" s="2"/>
      <c r="O209" s="2"/>
      <c r="P209" s="2"/>
    </row>
    <row r="210" spans="2:16" ht="15.75" customHeight="1">
      <c r="B210" s="1"/>
      <c r="M210" s="2"/>
      <c r="N210" s="2"/>
      <c r="O210" s="2"/>
      <c r="P210" s="2"/>
    </row>
    <row r="211" spans="2:16" ht="15.75" customHeight="1">
      <c r="B211" s="1"/>
      <c r="M211" s="2"/>
      <c r="N211" s="2"/>
      <c r="O211" s="2"/>
      <c r="P211" s="2"/>
    </row>
    <row r="212" spans="2:16" ht="15.75" customHeight="1">
      <c r="B212" s="1"/>
      <c r="M212" s="2"/>
      <c r="N212" s="2"/>
      <c r="O212" s="2"/>
      <c r="P212" s="2"/>
    </row>
    <row r="213" spans="2:16" ht="15.75" customHeight="1">
      <c r="B213" s="1"/>
      <c r="M213" s="2"/>
      <c r="N213" s="2"/>
      <c r="O213" s="2"/>
      <c r="P213" s="2"/>
    </row>
    <row r="214" spans="2:16" ht="15.75" customHeight="1">
      <c r="B214" s="1"/>
      <c r="M214" s="2"/>
      <c r="N214" s="2"/>
      <c r="O214" s="2"/>
      <c r="P214" s="2"/>
    </row>
    <row r="215" spans="2:16" ht="15.75" customHeight="1">
      <c r="B215" s="1"/>
      <c r="M215" s="2"/>
      <c r="N215" s="2"/>
      <c r="O215" s="2"/>
      <c r="P215" s="2"/>
    </row>
    <row r="216" spans="2:16" ht="15.75" customHeight="1">
      <c r="B216" s="1"/>
      <c r="M216" s="2"/>
      <c r="N216" s="2"/>
      <c r="O216" s="2"/>
      <c r="P216" s="2"/>
    </row>
    <row r="217" spans="2:16" ht="15.75" customHeight="1">
      <c r="B217" s="1"/>
      <c r="M217" s="2"/>
      <c r="N217" s="2"/>
      <c r="O217" s="2"/>
      <c r="P217" s="2"/>
    </row>
    <row r="218" spans="2:16" ht="15.75" customHeight="1">
      <c r="B218" s="1"/>
      <c r="M218" s="2"/>
      <c r="N218" s="2"/>
      <c r="O218" s="2"/>
      <c r="P218" s="2"/>
    </row>
    <row r="219" spans="2:16" ht="15.75" customHeight="1">
      <c r="B219" s="1"/>
      <c r="M219" s="2"/>
      <c r="N219" s="2"/>
      <c r="O219" s="2"/>
      <c r="P219" s="2"/>
    </row>
    <row r="220" spans="2:16" ht="15.75" customHeight="1">
      <c r="B220" s="1"/>
      <c r="M220" s="2"/>
      <c r="N220" s="2"/>
      <c r="O220" s="2"/>
      <c r="P220" s="2"/>
    </row>
    <row r="221" spans="2:16" ht="15.75" customHeight="1">
      <c r="B221" s="1"/>
      <c r="M221" s="2"/>
      <c r="N221" s="2"/>
      <c r="O221" s="2"/>
      <c r="P221" s="2"/>
    </row>
    <row r="222" spans="2:16" ht="15.75" customHeight="1">
      <c r="B222" s="1"/>
      <c r="M222" s="2"/>
      <c r="N222" s="2"/>
      <c r="O222" s="2"/>
      <c r="P222" s="2"/>
    </row>
    <row r="223" spans="2:16" ht="15.75" customHeight="1">
      <c r="B223" s="1"/>
      <c r="M223" s="2"/>
      <c r="N223" s="2"/>
      <c r="O223" s="2"/>
      <c r="P223" s="2"/>
    </row>
    <row r="224" spans="2:16" ht="15.75" customHeight="1">
      <c r="B224" s="1"/>
      <c r="M224" s="2"/>
      <c r="N224" s="2"/>
      <c r="O224" s="2"/>
      <c r="P224" s="2"/>
    </row>
    <row r="225" spans="2:16" ht="15.75" customHeight="1">
      <c r="B225" s="1"/>
      <c r="M225" s="2"/>
      <c r="N225" s="2"/>
      <c r="O225" s="2"/>
      <c r="P225" s="2"/>
    </row>
    <row r="226" spans="2:16" ht="15.75" customHeight="1">
      <c r="B226" s="1"/>
      <c r="M226" s="2"/>
      <c r="N226" s="2"/>
      <c r="O226" s="2"/>
      <c r="P226" s="2"/>
    </row>
    <row r="227" spans="2:16" ht="15.75" customHeight="1">
      <c r="B227" s="1"/>
      <c r="M227" s="2"/>
      <c r="N227" s="2"/>
      <c r="O227" s="2"/>
      <c r="P227" s="2"/>
    </row>
    <row r="228" spans="2:16" ht="15.75" customHeight="1">
      <c r="B228" s="1"/>
      <c r="M228" s="2"/>
      <c r="N228" s="2"/>
      <c r="O228" s="2"/>
      <c r="P228" s="2"/>
    </row>
    <row r="229" spans="2:16" ht="15.75" customHeight="1">
      <c r="B229" s="1"/>
      <c r="M229" s="2"/>
      <c r="N229" s="2"/>
      <c r="O229" s="2"/>
      <c r="P229" s="2"/>
    </row>
    <row r="230" spans="2:16" ht="15.75" customHeight="1">
      <c r="B230" s="1"/>
      <c r="M230" s="2"/>
      <c r="N230" s="2"/>
      <c r="O230" s="2"/>
      <c r="P230" s="2"/>
    </row>
    <row r="231" spans="2:16" ht="15.75" customHeight="1">
      <c r="B231" s="1"/>
      <c r="M231" s="2"/>
      <c r="N231" s="2"/>
      <c r="O231" s="2"/>
      <c r="P231" s="2"/>
    </row>
    <row r="232" spans="2:16" ht="15.75" customHeight="1">
      <c r="B232" s="1"/>
      <c r="M232" s="2"/>
      <c r="N232" s="2"/>
      <c r="O232" s="2"/>
      <c r="P232" s="2"/>
    </row>
    <row r="233" spans="2:16" ht="15.75" customHeight="1">
      <c r="B233" s="1"/>
      <c r="M233" s="2"/>
      <c r="N233" s="2"/>
      <c r="O233" s="2"/>
      <c r="P233" s="2"/>
    </row>
    <row r="234" spans="2:16" ht="15.75" customHeight="1">
      <c r="B234" s="1"/>
      <c r="M234" s="2"/>
      <c r="N234" s="2"/>
      <c r="O234" s="2"/>
      <c r="P234" s="2"/>
    </row>
    <row r="235" spans="2:16" ht="15.75" customHeight="1">
      <c r="B235" s="1"/>
      <c r="M235" s="2"/>
      <c r="N235" s="2"/>
      <c r="O235" s="2"/>
      <c r="P235" s="2"/>
    </row>
    <row r="236" spans="2:16" ht="15.75" customHeight="1">
      <c r="B236" s="1"/>
      <c r="M236" s="2"/>
      <c r="N236" s="2"/>
      <c r="O236" s="2"/>
      <c r="P236" s="2"/>
    </row>
    <row r="237" spans="2:16" ht="15.75" customHeight="1">
      <c r="B237" s="1"/>
      <c r="M237" s="2"/>
      <c r="N237" s="2"/>
      <c r="O237" s="2"/>
      <c r="P237" s="2"/>
    </row>
    <row r="238" spans="2:16" ht="15.75" customHeight="1">
      <c r="B238" s="1"/>
      <c r="M238" s="2"/>
      <c r="N238" s="2"/>
      <c r="O238" s="2"/>
      <c r="P238" s="2"/>
    </row>
    <row r="239" spans="2:16" ht="15.75" customHeight="1">
      <c r="B239" s="1"/>
      <c r="M239" s="2"/>
      <c r="N239" s="2"/>
      <c r="O239" s="2"/>
      <c r="P239" s="2"/>
    </row>
    <row r="240" spans="2:16" ht="15.75" customHeight="1">
      <c r="B240" s="1"/>
      <c r="M240" s="2"/>
      <c r="N240" s="2"/>
      <c r="O240" s="2"/>
      <c r="P240" s="2"/>
    </row>
    <row r="241" spans="2:16" ht="15.75" customHeight="1">
      <c r="B241" s="1"/>
      <c r="M241" s="2"/>
      <c r="N241" s="2"/>
      <c r="O241" s="2"/>
      <c r="P241" s="2"/>
    </row>
    <row r="242" spans="2:16" ht="15.75" customHeight="1">
      <c r="B242" s="1"/>
      <c r="M242" s="2"/>
      <c r="N242" s="2"/>
      <c r="O242" s="2"/>
      <c r="P242" s="2"/>
    </row>
    <row r="243" spans="2:16" ht="15.75" customHeight="1">
      <c r="B243" s="1"/>
      <c r="M243" s="2"/>
      <c r="N243" s="2"/>
      <c r="O243" s="2"/>
      <c r="P243" s="2"/>
    </row>
    <row r="244" spans="2:16" ht="15.75" customHeight="1">
      <c r="B244" s="1"/>
      <c r="M244" s="2"/>
      <c r="N244" s="2"/>
      <c r="O244" s="2"/>
      <c r="P244" s="2"/>
    </row>
    <row r="245" spans="2:16" ht="15.75" customHeight="1">
      <c r="B245" s="1"/>
      <c r="M245" s="2"/>
      <c r="N245" s="2"/>
      <c r="O245" s="2"/>
      <c r="P245" s="2"/>
    </row>
    <row r="246" spans="2:16" ht="15.75" customHeight="1">
      <c r="B246" s="1"/>
      <c r="M246" s="2"/>
      <c r="N246" s="2"/>
      <c r="O246" s="2"/>
      <c r="P246" s="2"/>
    </row>
    <row r="247" spans="2:16" ht="15.75" customHeight="1">
      <c r="B247" s="1"/>
      <c r="M247" s="2"/>
      <c r="N247" s="2"/>
      <c r="O247" s="2"/>
      <c r="P247" s="2"/>
    </row>
    <row r="248" spans="2:16" ht="15.75" customHeight="1">
      <c r="B248" s="1"/>
      <c r="M248" s="2"/>
      <c r="N248" s="2"/>
      <c r="O248" s="2"/>
      <c r="P248" s="2"/>
    </row>
    <row r="249" spans="2:16" ht="15.75" customHeight="1">
      <c r="B249" s="1"/>
      <c r="M249" s="2"/>
      <c r="N249" s="2"/>
      <c r="O249" s="2"/>
      <c r="P249" s="2"/>
    </row>
    <row r="250" spans="2:16" ht="15.75" customHeight="1">
      <c r="B250" s="1"/>
      <c r="M250" s="2"/>
      <c r="N250" s="2"/>
      <c r="O250" s="2"/>
      <c r="P250" s="2"/>
    </row>
    <row r="251" spans="2:16" ht="15.75" customHeight="1">
      <c r="B251" s="1"/>
      <c r="M251" s="2"/>
      <c r="N251" s="2"/>
      <c r="O251" s="2"/>
      <c r="P251" s="2"/>
    </row>
    <row r="252" spans="2:16" ht="15.75" customHeight="1">
      <c r="B252" s="1"/>
      <c r="M252" s="2"/>
      <c r="N252" s="2"/>
      <c r="O252" s="2"/>
      <c r="P252" s="2"/>
    </row>
    <row r="253" spans="2:16" ht="15.75" customHeight="1">
      <c r="B253" s="1"/>
      <c r="M253" s="2"/>
      <c r="N253" s="2"/>
      <c r="O253" s="2"/>
      <c r="P253" s="2"/>
    </row>
    <row r="254" spans="2:16" ht="15.75" customHeight="1">
      <c r="B254" s="1"/>
      <c r="M254" s="2"/>
      <c r="N254" s="2"/>
      <c r="O254" s="2"/>
      <c r="P254" s="2"/>
    </row>
    <row r="255" spans="2:16" ht="15.75" customHeight="1">
      <c r="B255" s="1"/>
      <c r="M255" s="2"/>
      <c r="N255" s="2"/>
      <c r="O255" s="2"/>
      <c r="P255" s="2"/>
    </row>
    <row r="256" spans="2:16" ht="15.75" customHeight="1">
      <c r="B256" s="1"/>
      <c r="M256" s="2"/>
      <c r="N256" s="2"/>
      <c r="O256" s="2"/>
      <c r="P256" s="2"/>
    </row>
    <row r="257" spans="2:16" ht="15.75" customHeight="1">
      <c r="B257" s="1"/>
      <c r="M257" s="2"/>
      <c r="N257" s="2"/>
      <c r="O257" s="2"/>
      <c r="P257" s="2"/>
    </row>
    <row r="258" spans="2:16" ht="15.75" customHeight="1">
      <c r="B258" s="1"/>
      <c r="M258" s="2"/>
      <c r="N258" s="2"/>
      <c r="O258" s="2"/>
      <c r="P258" s="2"/>
    </row>
    <row r="259" spans="2:16" ht="15.75" customHeight="1">
      <c r="B259" s="1"/>
      <c r="M259" s="2"/>
      <c r="N259" s="2"/>
      <c r="O259" s="2"/>
      <c r="P259" s="2"/>
    </row>
    <row r="260" spans="2:16" ht="15.75" customHeight="1">
      <c r="B260" s="1"/>
      <c r="M260" s="2"/>
      <c r="N260" s="2"/>
      <c r="O260" s="2"/>
      <c r="P260" s="2"/>
    </row>
    <row r="261" spans="2:16" ht="15.75" customHeight="1">
      <c r="B261" s="1"/>
      <c r="M261" s="2"/>
      <c r="N261" s="2"/>
      <c r="O261" s="2"/>
      <c r="P261" s="2"/>
    </row>
    <row r="262" spans="2:16" ht="15.75" customHeight="1">
      <c r="B262" s="1"/>
      <c r="M262" s="2"/>
      <c r="N262" s="2"/>
      <c r="O262" s="2"/>
      <c r="P262" s="2"/>
    </row>
    <row r="263" spans="2:16" ht="15.75" customHeight="1">
      <c r="B263" s="1"/>
      <c r="M263" s="2"/>
      <c r="N263" s="2"/>
      <c r="O263" s="2"/>
      <c r="P263" s="2"/>
    </row>
    <row r="264" spans="2:16" ht="15.75" customHeight="1">
      <c r="B264" s="1"/>
      <c r="M264" s="2"/>
      <c r="N264" s="2"/>
      <c r="O264" s="2"/>
      <c r="P264" s="2"/>
    </row>
    <row r="265" spans="2:16" ht="15.75" customHeight="1">
      <c r="B265" s="1"/>
      <c r="M265" s="2"/>
      <c r="N265" s="2"/>
      <c r="O265" s="2"/>
      <c r="P265" s="2"/>
    </row>
    <row r="266" spans="2:16" ht="15.75" customHeight="1">
      <c r="B266" s="1"/>
      <c r="M266" s="2"/>
      <c r="N266" s="2"/>
      <c r="O266" s="2"/>
      <c r="P266" s="2"/>
    </row>
    <row r="267" spans="2:16" ht="15.75" customHeight="1">
      <c r="B267" s="1"/>
      <c r="M267" s="2"/>
      <c r="N267" s="2"/>
      <c r="O267" s="2"/>
      <c r="P267" s="2"/>
    </row>
    <row r="268" spans="2:16" ht="15.75" customHeight="1">
      <c r="B268" s="1"/>
      <c r="M268" s="2"/>
      <c r="N268" s="2"/>
      <c r="O268" s="2"/>
      <c r="P268" s="2"/>
    </row>
    <row r="269" spans="2:16" ht="15.75" customHeight="1">
      <c r="B269" s="1"/>
      <c r="M269" s="2"/>
      <c r="N269" s="2"/>
      <c r="O269" s="2"/>
      <c r="P269" s="2"/>
    </row>
    <row r="270" spans="2:16" ht="15.75" customHeight="1">
      <c r="B270" s="1"/>
      <c r="M270" s="2"/>
      <c r="N270" s="2"/>
      <c r="O270" s="2"/>
      <c r="P270" s="2"/>
    </row>
    <row r="271" spans="2:16" ht="15.75" customHeight="1">
      <c r="B271" s="1"/>
      <c r="M271" s="2"/>
      <c r="N271" s="2"/>
      <c r="O271" s="2"/>
      <c r="P271" s="2"/>
    </row>
    <row r="272" spans="2:16" ht="15.75" customHeight="1">
      <c r="B272" s="1"/>
      <c r="M272" s="2"/>
      <c r="N272" s="2"/>
      <c r="O272" s="2"/>
      <c r="P272" s="2"/>
    </row>
    <row r="273" spans="2:16" ht="15.75" customHeight="1">
      <c r="B273" s="1"/>
      <c r="M273" s="2"/>
      <c r="N273" s="2"/>
      <c r="O273" s="2"/>
      <c r="P273" s="2"/>
    </row>
    <row r="274" spans="2:16" ht="15.75" customHeight="1">
      <c r="B274" s="1"/>
      <c r="M274" s="2"/>
      <c r="N274" s="2"/>
      <c r="O274" s="2"/>
      <c r="P274" s="2"/>
    </row>
    <row r="275" spans="2:16" ht="15.75" customHeight="1">
      <c r="B275" s="1"/>
      <c r="M275" s="2"/>
      <c r="N275" s="2"/>
      <c r="O275" s="2"/>
      <c r="P275" s="2"/>
    </row>
    <row r="276" spans="2:16" ht="15.75" customHeight="1">
      <c r="B276" s="1"/>
      <c r="M276" s="2"/>
      <c r="N276" s="2"/>
      <c r="O276" s="2"/>
      <c r="P276" s="2"/>
    </row>
    <row r="277" spans="2:16" ht="15.75" customHeight="1">
      <c r="B277" s="1"/>
      <c r="M277" s="2"/>
      <c r="N277" s="2"/>
      <c r="O277" s="2"/>
      <c r="P277" s="2"/>
    </row>
    <row r="278" spans="2:16" ht="15.75" customHeight="1">
      <c r="B278" s="1"/>
      <c r="M278" s="2"/>
      <c r="N278" s="2"/>
      <c r="O278" s="2"/>
      <c r="P278" s="2"/>
    </row>
    <row r="279" spans="2:16" ht="15.75" customHeight="1">
      <c r="B279" s="1"/>
      <c r="M279" s="2"/>
      <c r="N279" s="2"/>
      <c r="O279" s="2"/>
      <c r="P279" s="2"/>
    </row>
    <row r="280" spans="2:16" ht="15.75" customHeight="1">
      <c r="B280" s="1"/>
      <c r="M280" s="2"/>
      <c r="N280" s="2"/>
      <c r="O280" s="2"/>
      <c r="P280" s="2"/>
    </row>
    <row r="281" spans="2:16" ht="15.75" customHeight="1">
      <c r="B281" s="1"/>
      <c r="M281" s="2"/>
      <c r="N281" s="2"/>
      <c r="O281" s="2"/>
      <c r="P281" s="2"/>
    </row>
    <row r="282" spans="2:16" ht="15.75" customHeight="1">
      <c r="B282" s="1"/>
      <c r="M282" s="2"/>
      <c r="N282" s="2"/>
      <c r="O282" s="2"/>
      <c r="P282" s="2"/>
    </row>
    <row r="283" spans="2:16" ht="15.75" customHeight="1">
      <c r="B283" s="1"/>
      <c r="M283" s="2"/>
      <c r="N283" s="2"/>
      <c r="O283" s="2"/>
      <c r="P283" s="2"/>
    </row>
    <row r="284" spans="2:16" ht="15.75" customHeight="1">
      <c r="B284" s="1"/>
      <c r="M284" s="2"/>
      <c r="N284" s="2"/>
      <c r="O284" s="2"/>
      <c r="P284" s="2"/>
    </row>
    <row r="285" spans="2:16" ht="15.75" customHeight="1">
      <c r="B285" s="1"/>
      <c r="M285" s="2"/>
      <c r="N285" s="2"/>
      <c r="O285" s="2"/>
      <c r="P285" s="2"/>
    </row>
    <row r="286" spans="2:16" ht="15.75" customHeight="1">
      <c r="B286" s="1"/>
      <c r="M286" s="2"/>
      <c r="N286" s="2"/>
      <c r="O286" s="2"/>
      <c r="P286" s="2"/>
    </row>
    <row r="287" spans="2:16" ht="15.75" customHeight="1">
      <c r="B287" s="1"/>
      <c r="M287" s="2"/>
      <c r="N287" s="2"/>
      <c r="O287" s="2"/>
      <c r="P287" s="2"/>
    </row>
    <row r="288" spans="2:16" ht="15.75" customHeight="1">
      <c r="B288" s="1"/>
      <c r="M288" s="2"/>
      <c r="N288" s="2"/>
      <c r="O288" s="2"/>
      <c r="P288" s="2"/>
    </row>
    <row r="289" spans="2:16" ht="15.75" customHeight="1">
      <c r="B289" s="1"/>
      <c r="M289" s="2"/>
      <c r="N289" s="2"/>
      <c r="O289" s="2"/>
      <c r="P289" s="2"/>
    </row>
    <row r="290" spans="2:16" ht="15.75" customHeight="1">
      <c r="B290" s="1"/>
      <c r="M290" s="2"/>
      <c r="N290" s="2"/>
      <c r="O290" s="2"/>
      <c r="P290" s="2"/>
    </row>
    <row r="291" spans="2:16" ht="15.75" customHeight="1">
      <c r="B291" s="1"/>
      <c r="M291" s="2"/>
      <c r="N291" s="2"/>
      <c r="O291" s="2"/>
      <c r="P291" s="2"/>
    </row>
    <row r="292" spans="2:16" ht="15.75" customHeight="1">
      <c r="B292" s="1"/>
      <c r="M292" s="2"/>
      <c r="N292" s="2"/>
      <c r="O292" s="2"/>
      <c r="P292" s="2"/>
    </row>
    <row r="293" spans="2:16" ht="15.75" customHeight="1">
      <c r="B293" s="1"/>
      <c r="M293" s="2"/>
      <c r="N293" s="2"/>
      <c r="O293" s="2"/>
      <c r="P293" s="2"/>
    </row>
    <row r="294" spans="2:16" ht="15.75" customHeight="1">
      <c r="B294" s="1"/>
      <c r="M294" s="2"/>
      <c r="N294" s="2"/>
      <c r="O294" s="2"/>
      <c r="P294" s="2"/>
    </row>
    <row r="295" spans="2:16" ht="15.75" customHeight="1">
      <c r="B295" s="1"/>
      <c r="M295" s="2"/>
      <c r="N295" s="2"/>
      <c r="O295" s="2"/>
      <c r="P295" s="2"/>
    </row>
    <row r="296" spans="2:16" ht="15.75" customHeight="1">
      <c r="B296" s="1"/>
      <c r="M296" s="2"/>
      <c r="N296" s="2"/>
      <c r="O296" s="2"/>
      <c r="P296" s="2"/>
    </row>
    <row r="297" spans="2:16" ht="15.75" customHeight="1">
      <c r="B297" s="1"/>
      <c r="M297" s="2"/>
      <c r="N297" s="2"/>
      <c r="O297" s="2"/>
      <c r="P297" s="2"/>
    </row>
    <row r="298" spans="2:16" ht="15.75" customHeight="1">
      <c r="B298" s="1"/>
      <c r="M298" s="2"/>
      <c r="N298" s="2"/>
      <c r="O298" s="2"/>
      <c r="P298" s="2"/>
    </row>
    <row r="299" spans="2:16" ht="15.75" customHeight="1">
      <c r="B299" s="1"/>
      <c r="M299" s="2"/>
      <c r="N299" s="2"/>
      <c r="O299" s="2"/>
      <c r="P299" s="2"/>
    </row>
    <row r="300" spans="2:16" ht="15.75" customHeight="1">
      <c r="B300" s="1"/>
      <c r="M300" s="2"/>
      <c r="N300" s="2"/>
      <c r="O300" s="2"/>
      <c r="P300" s="2"/>
    </row>
    <row r="301" spans="2:16" ht="15.75" customHeight="1">
      <c r="B301" s="1"/>
      <c r="M301" s="2"/>
      <c r="N301" s="2"/>
      <c r="O301" s="2"/>
      <c r="P301" s="2"/>
    </row>
    <row r="302" spans="2:16" ht="15.75" customHeight="1">
      <c r="B302" s="1"/>
      <c r="M302" s="2"/>
      <c r="N302" s="2"/>
      <c r="O302" s="2"/>
      <c r="P302" s="2"/>
    </row>
    <row r="303" spans="2:16" ht="15.75" customHeight="1">
      <c r="B303" s="1"/>
      <c r="M303" s="2"/>
      <c r="N303" s="2"/>
      <c r="O303" s="2"/>
      <c r="P303" s="2"/>
    </row>
    <row r="304" spans="2:16" ht="15.75" customHeight="1">
      <c r="B304" s="1"/>
      <c r="M304" s="2"/>
      <c r="N304" s="2"/>
      <c r="O304" s="2"/>
      <c r="P304" s="2"/>
    </row>
    <row r="305" spans="2:16" ht="15.75" customHeight="1">
      <c r="B305" s="1"/>
      <c r="M305" s="2"/>
      <c r="N305" s="2"/>
      <c r="O305" s="2"/>
      <c r="P305" s="2"/>
    </row>
    <row r="306" spans="2:16" ht="15.75" customHeight="1">
      <c r="B306" s="1"/>
      <c r="M306" s="2"/>
      <c r="N306" s="2"/>
      <c r="O306" s="2"/>
      <c r="P306" s="2"/>
    </row>
    <row r="307" spans="2:16" ht="15.75" customHeight="1">
      <c r="B307" s="1"/>
      <c r="M307" s="2"/>
      <c r="N307" s="2"/>
      <c r="O307" s="2"/>
      <c r="P307" s="2"/>
    </row>
    <row r="308" spans="2:16" ht="15.75" customHeight="1">
      <c r="B308" s="1"/>
      <c r="M308" s="2"/>
      <c r="N308" s="2"/>
      <c r="O308" s="2"/>
      <c r="P308" s="2"/>
    </row>
    <row r="309" spans="2:16" ht="15.75" customHeight="1">
      <c r="B309" s="1"/>
      <c r="M309" s="2"/>
      <c r="N309" s="2"/>
      <c r="O309" s="2"/>
      <c r="P309" s="2"/>
    </row>
    <row r="310" spans="2:16" ht="15.75" customHeight="1">
      <c r="B310" s="1"/>
      <c r="M310" s="2"/>
      <c r="N310" s="2"/>
      <c r="O310" s="2"/>
      <c r="P310" s="2"/>
    </row>
    <row r="311" spans="2:16" ht="15.75" customHeight="1">
      <c r="B311" s="1"/>
      <c r="M311" s="2"/>
      <c r="N311" s="2"/>
      <c r="O311" s="2"/>
      <c r="P311" s="2"/>
    </row>
    <row r="312" spans="2:16" ht="15.75" customHeight="1">
      <c r="B312" s="1"/>
      <c r="M312" s="2"/>
      <c r="N312" s="2"/>
      <c r="O312" s="2"/>
      <c r="P312" s="2"/>
    </row>
    <row r="313" spans="2:16" ht="15.75" customHeight="1">
      <c r="B313" s="1"/>
      <c r="M313" s="2"/>
      <c r="N313" s="2"/>
      <c r="O313" s="2"/>
      <c r="P313" s="2"/>
    </row>
    <row r="314" spans="2:16" ht="15.75" customHeight="1">
      <c r="B314" s="1"/>
      <c r="M314" s="2"/>
      <c r="N314" s="2"/>
      <c r="O314" s="2"/>
      <c r="P314" s="2"/>
    </row>
    <row r="315" spans="2:16" ht="15.75" customHeight="1">
      <c r="B315" s="1"/>
      <c r="M315" s="2"/>
      <c r="N315" s="2"/>
      <c r="O315" s="2"/>
      <c r="P315" s="2"/>
    </row>
    <row r="316" spans="2:16" ht="15.75" customHeight="1">
      <c r="B316" s="1"/>
      <c r="M316" s="2"/>
      <c r="N316" s="2"/>
      <c r="O316" s="2"/>
      <c r="P316" s="2"/>
    </row>
    <row r="317" spans="2:16" ht="15.75" customHeight="1">
      <c r="B317" s="1"/>
      <c r="M317" s="2"/>
      <c r="N317" s="2"/>
      <c r="O317" s="2"/>
      <c r="P317" s="2"/>
    </row>
    <row r="318" spans="2:16" ht="15.75" customHeight="1">
      <c r="B318" s="1"/>
      <c r="M318" s="2"/>
      <c r="N318" s="2"/>
      <c r="O318" s="2"/>
      <c r="P318" s="2"/>
    </row>
    <row r="319" spans="2:16" ht="15.75" customHeight="1">
      <c r="B319" s="1"/>
      <c r="M319" s="2"/>
      <c r="N319" s="2"/>
      <c r="O319" s="2"/>
      <c r="P319" s="2"/>
    </row>
    <row r="320" spans="2:16" ht="15.75" customHeight="1">
      <c r="B320" s="1"/>
      <c r="M320" s="2"/>
      <c r="N320" s="2"/>
      <c r="O320" s="2"/>
      <c r="P320" s="2"/>
    </row>
    <row r="321" spans="2:16" ht="15.75" customHeight="1">
      <c r="B321" s="1"/>
      <c r="M321" s="2"/>
      <c r="N321" s="2"/>
      <c r="O321" s="2"/>
      <c r="P321" s="2"/>
    </row>
    <row r="322" spans="2:16" ht="15.75" customHeight="1">
      <c r="B322" s="1"/>
      <c r="M322" s="2"/>
      <c r="N322" s="2"/>
      <c r="O322" s="2"/>
      <c r="P322" s="2"/>
    </row>
    <row r="323" spans="2:16" ht="15.75" customHeight="1">
      <c r="B323" s="1"/>
      <c r="M323" s="2"/>
      <c r="N323" s="2"/>
      <c r="O323" s="2"/>
      <c r="P323" s="2"/>
    </row>
    <row r="324" spans="2:16" ht="15.75" customHeight="1">
      <c r="B324" s="1"/>
      <c r="M324" s="2"/>
      <c r="N324" s="2"/>
      <c r="O324" s="2"/>
      <c r="P324" s="2"/>
    </row>
    <row r="325" spans="2:16" ht="15.75" customHeight="1">
      <c r="B325" s="1"/>
      <c r="M325" s="2"/>
      <c r="N325" s="2"/>
      <c r="O325" s="2"/>
      <c r="P325" s="2"/>
    </row>
    <row r="326" spans="2:16" ht="15.75" customHeight="1">
      <c r="B326" s="1"/>
      <c r="M326" s="2"/>
      <c r="N326" s="2"/>
      <c r="O326" s="2"/>
      <c r="P326" s="2"/>
    </row>
    <row r="327" spans="2:16" ht="15.75" customHeight="1">
      <c r="B327" s="1"/>
      <c r="M327" s="2"/>
      <c r="N327" s="2"/>
      <c r="O327" s="2"/>
      <c r="P327" s="2"/>
    </row>
    <row r="328" spans="2:16" ht="15.75" customHeight="1">
      <c r="B328" s="1"/>
      <c r="M328" s="2"/>
      <c r="N328" s="2"/>
      <c r="O328" s="2"/>
      <c r="P328" s="2"/>
    </row>
    <row r="329" spans="2:16" ht="15.75" customHeight="1">
      <c r="B329" s="1"/>
      <c r="M329" s="2"/>
      <c r="N329" s="2"/>
      <c r="O329" s="2"/>
      <c r="P329" s="2"/>
    </row>
    <row r="330" spans="2:16" ht="15.75" customHeight="1">
      <c r="B330" s="1"/>
      <c r="M330" s="2"/>
      <c r="N330" s="2"/>
      <c r="O330" s="2"/>
      <c r="P330" s="2"/>
    </row>
    <row r="331" spans="2:16" ht="15.75" customHeight="1">
      <c r="B331" s="1"/>
      <c r="M331" s="2"/>
      <c r="N331" s="2"/>
      <c r="O331" s="2"/>
      <c r="P331" s="2"/>
    </row>
    <row r="332" spans="2:16" ht="15.75" customHeight="1">
      <c r="B332" s="1"/>
      <c r="M332" s="2"/>
      <c r="N332" s="2"/>
      <c r="O332" s="2"/>
      <c r="P332" s="2"/>
    </row>
    <row r="333" spans="2:16" ht="15.75" customHeight="1">
      <c r="B333" s="1"/>
      <c r="M333" s="2"/>
      <c r="N333" s="2"/>
      <c r="O333" s="2"/>
      <c r="P333" s="2"/>
    </row>
    <row r="334" spans="2:16" ht="15.75" customHeight="1">
      <c r="B334" s="1"/>
      <c r="M334" s="2"/>
      <c r="N334" s="2"/>
      <c r="O334" s="2"/>
      <c r="P334" s="2"/>
    </row>
    <row r="335" spans="2:16" ht="15.75" customHeight="1">
      <c r="B335" s="1"/>
      <c r="M335" s="2"/>
      <c r="N335" s="2"/>
      <c r="O335" s="2"/>
      <c r="P335" s="2"/>
    </row>
    <row r="336" spans="2:16" ht="15.75" customHeight="1">
      <c r="B336" s="1"/>
      <c r="M336" s="2"/>
      <c r="N336" s="2"/>
      <c r="O336" s="2"/>
      <c r="P336" s="2"/>
    </row>
    <row r="337" spans="2:16" ht="15.75" customHeight="1">
      <c r="B337" s="1"/>
      <c r="M337" s="2"/>
      <c r="N337" s="2"/>
      <c r="O337" s="2"/>
      <c r="P337" s="2"/>
    </row>
    <row r="338" spans="2:16" ht="15.75" customHeight="1">
      <c r="B338" s="1"/>
      <c r="M338" s="2"/>
      <c r="N338" s="2"/>
      <c r="O338" s="2"/>
      <c r="P338" s="2"/>
    </row>
    <row r="339" spans="2:16" ht="15.75" customHeight="1">
      <c r="B339" s="1"/>
      <c r="M339" s="2"/>
      <c r="N339" s="2"/>
      <c r="O339" s="2"/>
      <c r="P339" s="2"/>
    </row>
    <row r="340" spans="2:16" ht="15.75" customHeight="1">
      <c r="B340" s="1"/>
      <c r="M340" s="2"/>
      <c r="N340" s="2"/>
      <c r="O340" s="2"/>
      <c r="P340" s="2"/>
    </row>
    <row r="341" spans="2:16" ht="15.75" customHeight="1">
      <c r="B341" s="1"/>
      <c r="M341" s="2"/>
      <c r="N341" s="2"/>
      <c r="O341" s="2"/>
      <c r="P341" s="2"/>
    </row>
    <row r="342" spans="2:16" ht="15.75" customHeight="1">
      <c r="B342" s="1"/>
      <c r="M342" s="2"/>
      <c r="N342" s="2"/>
      <c r="O342" s="2"/>
      <c r="P342" s="2"/>
    </row>
    <row r="343" spans="2:16" ht="15.75" customHeight="1">
      <c r="B343" s="1"/>
      <c r="M343" s="2"/>
      <c r="N343" s="2"/>
      <c r="O343" s="2"/>
      <c r="P343" s="2"/>
    </row>
    <row r="344" spans="2:16" ht="15.75" customHeight="1">
      <c r="B344" s="1"/>
      <c r="M344" s="2"/>
      <c r="N344" s="2"/>
      <c r="O344" s="2"/>
      <c r="P344" s="2"/>
    </row>
    <row r="345" spans="2:16" ht="15.75" customHeight="1">
      <c r="B345" s="1"/>
      <c r="M345" s="2"/>
      <c r="N345" s="2"/>
      <c r="O345" s="2"/>
      <c r="P345" s="2"/>
    </row>
    <row r="346" spans="2:16" ht="15.75" customHeight="1">
      <c r="B346" s="1"/>
      <c r="M346" s="2"/>
      <c r="N346" s="2"/>
      <c r="O346" s="2"/>
      <c r="P346" s="2"/>
    </row>
    <row r="347" spans="2:16" ht="15.75" customHeight="1">
      <c r="B347" s="1"/>
      <c r="M347" s="2"/>
      <c r="N347" s="2"/>
      <c r="O347" s="2"/>
      <c r="P347" s="2"/>
    </row>
    <row r="348" spans="2:16" ht="15.75" customHeight="1">
      <c r="B348" s="1"/>
      <c r="M348" s="2"/>
      <c r="N348" s="2"/>
      <c r="O348" s="2"/>
      <c r="P348" s="2"/>
    </row>
    <row r="349" spans="2:16" ht="15.75" customHeight="1">
      <c r="B349" s="1"/>
      <c r="M349" s="2"/>
      <c r="N349" s="2"/>
      <c r="O349" s="2"/>
      <c r="P349" s="2"/>
    </row>
    <row r="350" spans="2:16" ht="15.75" customHeight="1">
      <c r="B350" s="1"/>
      <c r="M350" s="2"/>
      <c r="N350" s="2"/>
      <c r="O350" s="2"/>
      <c r="P350" s="2"/>
    </row>
    <row r="351" spans="2:16" ht="15.75" customHeight="1">
      <c r="B351" s="1"/>
      <c r="M351" s="2"/>
      <c r="N351" s="2"/>
      <c r="O351" s="2"/>
      <c r="P351" s="2"/>
    </row>
    <row r="352" spans="2:16" ht="15.75" customHeight="1">
      <c r="B352" s="1"/>
      <c r="M352" s="2"/>
      <c r="N352" s="2"/>
      <c r="O352" s="2"/>
      <c r="P352" s="2"/>
    </row>
    <row r="353" spans="2:16" ht="15.75" customHeight="1">
      <c r="B353" s="1"/>
      <c r="M353" s="2"/>
      <c r="N353" s="2"/>
      <c r="O353" s="2"/>
      <c r="P353" s="2"/>
    </row>
    <row r="354" spans="2:16" ht="15.75" customHeight="1">
      <c r="B354" s="1"/>
      <c r="M354" s="2"/>
      <c r="N354" s="2"/>
      <c r="O354" s="2"/>
      <c r="P354" s="2"/>
    </row>
    <row r="355" spans="2:16" ht="15.75" customHeight="1">
      <c r="B355" s="1"/>
      <c r="M355" s="2"/>
      <c r="N355" s="2"/>
      <c r="O355" s="2"/>
      <c r="P355" s="2"/>
    </row>
    <row r="356" spans="2:16" ht="15.75" customHeight="1">
      <c r="B356" s="1"/>
      <c r="M356" s="2"/>
      <c r="N356" s="2"/>
      <c r="O356" s="2"/>
      <c r="P356" s="2"/>
    </row>
    <row r="357" spans="2:16" ht="15.75" customHeight="1">
      <c r="B357" s="1"/>
      <c r="M357" s="2"/>
      <c r="N357" s="2"/>
      <c r="O357" s="2"/>
      <c r="P357" s="2"/>
    </row>
    <row r="358" spans="2:16" ht="15.75" customHeight="1">
      <c r="B358" s="1"/>
      <c r="M358" s="2"/>
      <c r="N358" s="2"/>
      <c r="O358" s="2"/>
      <c r="P358" s="2"/>
    </row>
    <row r="359" spans="2:16" ht="15.75" customHeight="1">
      <c r="B359" s="1"/>
      <c r="M359" s="2"/>
      <c r="N359" s="2"/>
      <c r="O359" s="2"/>
      <c r="P359" s="2"/>
    </row>
    <row r="360" spans="2:16" ht="15.75" customHeight="1">
      <c r="B360" s="1"/>
      <c r="M360" s="2"/>
      <c r="N360" s="2"/>
      <c r="O360" s="2"/>
      <c r="P360" s="2"/>
    </row>
    <row r="361" spans="2:16" ht="15.75" customHeight="1">
      <c r="B361" s="1"/>
      <c r="M361" s="2"/>
      <c r="N361" s="2"/>
      <c r="O361" s="2"/>
      <c r="P361" s="2"/>
    </row>
    <row r="362" spans="2:16" ht="15.75" customHeight="1">
      <c r="B362" s="1"/>
      <c r="M362" s="2"/>
      <c r="N362" s="2"/>
      <c r="O362" s="2"/>
      <c r="P362" s="2"/>
    </row>
    <row r="363" spans="2:16" ht="15.75" customHeight="1">
      <c r="B363" s="1"/>
      <c r="M363" s="2"/>
      <c r="N363" s="2"/>
      <c r="O363" s="2"/>
      <c r="P363" s="2"/>
    </row>
    <row r="364" spans="2:16" ht="15.75" customHeight="1">
      <c r="B364" s="1"/>
      <c r="M364" s="2"/>
      <c r="N364" s="2"/>
      <c r="O364" s="2"/>
      <c r="P364" s="2"/>
    </row>
    <row r="365" spans="2:16" ht="15.75" customHeight="1">
      <c r="B365" s="1"/>
      <c r="M365" s="2"/>
      <c r="N365" s="2"/>
      <c r="O365" s="2"/>
      <c r="P365" s="2"/>
    </row>
    <row r="366" spans="2:16" ht="15.75" customHeight="1">
      <c r="B366" s="1"/>
      <c r="M366" s="2"/>
      <c r="N366" s="2"/>
      <c r="O366" s="2"/>
      <c r="P366" s="2"/>
    </row>
    <row r="367" spans="2:16" ht="15.75" customHeight="1">
      <c r="B367" s="1"/>
      <c r="M367" s="2"/>
      <c r="N367" s="2"/>
      <c r="O367" s="2"/>
      <c r="P367" s="2"/>
    </row>
    <row r="368" spans="2:16" ht="15.75" customHeight="1">
      <c r="B368" s="1"/>
      <c r="M368" s="2"/>
      <c r="N368" s="2"/>
      <c r="O368" s="2"/>
      <c r="P368" s="2"/>
    </row>
    <row r="369" spans="2:16" ht="15.75" customHeight="1">
      <c r="B369" s="1"/>
      <c r="M369" s="2"/>
      <c r="N369" s="2"/>
      <c r="O369" s="2"/>
      <c r="P369" s="2"/>
    </row>
    <row r="370" spans="2:16" ht="15.75" customHeight="1">
      <c r="B370" s="1"/>
      <c r="M370" s="2"/>
      <c r="N370" s="2"/>
      <c r="O370" s="2"/>
      <c r="P370" s="2"/>
    </row>
    <row r="371" spans="2:16" ht="15.75" customHeight="1">
      <c r="B371" s="1"/>
      <c r="M371" s="2"/>
      <c r="N371" s="2"/>
      <c r="O371" s="2"/>
      <c r="P371" s="2"/>
    </row>
    <row r="372" spans="2:16" ht="15.75" customHeight="1">
      <c r="B372" s="1"/>
      <c r="M372" s="2"/>
      <c r="N372" s="2"/>
      <c r="O372" s="2"/>
      <c r="P372" s="2"/>
    </row>
    <row r="373" spans="2:16" ht="15.75" customHeight="1">
      <c r="B373" s="1"/>
      <c r="M373" s="2"/>
      <c r="N373" s="2"/>
      <c r="O373" s="2"/>
      <c r="P373" s="2"/>
    </row>
    <row r="374" spans="2:16" ht="15.75" customHeight="1">
      <c r="B374" s="1"/>
      <c r="M374" s="2"/>
      <c r="N374" s="2"/>
      <c r="O374" s="2"/>
      <c r="P374" s="2"/>
    </row>
    <row r="375" spans="2:16" ht="15.75" customHeight="1">
      <c r="B375" s="1"/>
      <c r="M375" s="2"/>
      <c r="N375" s="2"/>
      <c r="O375" s="2"/>
      <c r="P375" s="2"/>
    </row>
    <row r="376" spans="2:16" ht="15.75" customHeight="1">
      <c r="B376" s="1"/>
      <c r="M376" s="2"/>
      <c r="N376" s="2"/>
      <c r="O376" s="2"/>
      <c r="P376" s="2"/>
    </row>
    <row r="377" spans="2:16" ht="15.75" customHeight="1">
      <c r="B377" s="1"/>
      <c r="M377" s="2"/>
      <c r="N377" s="2"/>
      <c r="O377" s="2"/>
      <c r="P377" s="2"/>
    </row>
    <row r="378" spans="2:16" ht="15.75" customHeight="1">
      <c r="B378" s="1"/>
      <c r="M378" s="2"/>
      <c r="N378" s="2"/>
      <c r="O378" s="2"/>
      <c r="P378" s="2"/>
    </row>
    <row r="379" spans="2:16" ht="15.75" customHeight="1">
      <c r="B379" s="1"/>
      <c r="M379" s="2"/>
      <c r="N379" s="2"/>
      <c r="O379" s="2"/>
      <c r="P379" s="2"/>
    </row>
    <row r="380" spans="2:16" ht="15.75" customHeight="1">
      <c r="B380" s="1"/>
      <c r="M380" s="2"/>
      <c r="N380" s="2"/>
      <c r="O380" s="2"/>
      <c r="P380" s="2"/>
    </row>
    <row r="381" spans="2:16" ht="15.75" customHeight="1">
      <c r="B381" s="1"/>
      <c r="M381" s="2"/>
      <c r="N381" s="2"/>
      <c r="O381" s="2"/>
      <c r="P381" s="2"/>
    </row>
    <row r="382" spans="2:16" ht="15.75" customHeight="1">
      <c r="B382" s="1"/>
      <c r="M382" s="2"/>
      <c r="N382" s="2"/>
      <c r="O382" s="2"/>
      <c r="P382" s="2"/>
    </row>
    <row r="383" spans="2:16" ht="15.75" customHeight="1">
      <c r="B383" s="1"/>
      <c r="M383" s="2"/>
      <c r="N383" s="2"/>
      <c r="O383" s="2"/>
      <c r="P383" s="2"/>
    </row>
    <row r="384" spans="2:16" ht="15.75" customHeight="1">
      <c r="B384" s="1"/>
      <c r="M384" s="2"/>
      <c r="N384" s="2"/>
      <c r="O384" s="2"/>
      <c r="P384" s="2"/>
    </row>
    <row r="385" spans="2:16" ht="15.75" customHeight="1">
      <c r="B385" s="1"/>
      <c r="M385" s="2"/>
      <c r="N385" s="2"/>
      <c r="O385" s="2"/>
      <c r="P385" s="2"/>
    </row>
    <row r="386" spans="2:16" ht="15.75" customHeight="1">
      <c r="B386" s="1"/>
      <c r="M386" s="2"/>
      <c r="N386" s="2"/>
      <c r="O386" s="2"/>
      <c r="P386" s="2"/>
    </row>
    <row r="387" spans="2:16" ht="15.75" customHeight="1">
      <c r="B387" s="1"/>
      <c r="M387" s="2"/>
      <c r="N387" s="2"/>
      <c r="O387" s="2"/>
      <c r="P387" s="2"/>
    </row>
    <row r="388" spans="2:16" ht="15.75" customHeight="1">
      <c r="B388" s="1"/>
      <c r="M388" s="2"/>
      <c r="N388" s="2"/>
      <c r="O388" s="2"/>
      <c r="P388" s="2"/>
    </row>
    <row r="389" spans="2:16" ht="15.75" customHeight="1">
      <c r="B389" s="1"/>
      <c r="M389" s="2"/>
      <c r="N389" s="2"/>
      <c r="O389" s="2"/>
      <c r="P389" s="2"/>
    </row>
    <row r="390" spans="2:16" ht="15.75" customHeight="1">
      <c r="B390" s="1"/>
      <c r="M390" s="2"/>
      <c r="N390" s="2"/>
      <c r="O390" s="2"/>
      <c r="P390" s="2"/>
    </row>
    <row r="391" spans="2:16" ht="15.75" customHeight="1">
      <c r="B391" s="1"/>
      <c r="M391" s="2"/>
      <c r="N391" s="2"/>
      <c r="O391" s="2"/>
      <c r="P391" s="2"/>
    </row>
    <row r="392" spans="2:16" ht="15.75" customHeight="1">
      <c r="B392" s="1"/>
      <c r="M392" s="2"/>
      <c r="N392" s="2"/>
      <c r="O392" s="2"/>
      <c r="P392" s="2"/>
    </row>
    <row r="393" spans="2:16" ht="15.75" customHeight="1">
      <c r="B393" s="1"/>
      <c r="M393" s="2"/>
      <c r="N393" s="2"/>
      <c r="O393" s="2"/>
      <c r="P393" s="2"/>
    </row>
    <row r="394" spans="2:16" ht="15.75" customHeight="1">
      <c r="B394" s="1"/>
      <c r="M394" s="2"/>
      <c r="N394" s="2"/>
      <c r="O394" s="2"/>
      <c r="P394" s="2"/>
    </row>
    <row r="395" spans="2:16" ht="15.75" customHeight="1">
      <c r="B395" s="1"/>
      <c r="M395" s="2"/>
      <c r="N395" s="2"/>
      <c r="O395" s="2"/>
      <c r="P395" s="2"/>
    </row>
    <row r="396" spans="2:16" ht="15.75" customHeight="1">
      <c r="B396" s="1"/>
      <c r="M396" s="2"/>
      <c r="N396" s="2"/>
      <c r="O396" s="2"/>
      <c r="P396" s="2"/>
    </row>
    <row r="397" spans="2:16" ht="15.75" customHeight="1">
      <c r="B397" s="1"/>
      <c r="M397" s="2"/>
      <c r="N397" s="2"/>
      <c r="O397" s="2"/>
      <c r="P397" s="2"/>
    </row>
    <row r="398" spans="2:16" ht="15.75" customHeight="1">
      <c r="B398" s="1"/>
      <c r="M398" s="2"/>
      <c r="N398" s="2"/>
      <c r="O398" s="2"/>
      <c r="P398" s="2"/>
    </row>
    <row r="399" spans="2:16" ht="15.75" customHeight="1">
      <c r="B399" s="1"/>
      <c r="M399" s="2"/>
      <c r="N399" s="2"/>
      <c r="O399" s="2"/>
      <c r="P399" s="2"/>
    </row>
    <row r="400" spans="2:16" ht="15.75" customHeight="1">
      <c r="B400" s="1"/>
      <c r="M400" s="2"/>
      <c r="N400" s="2"/>
      <c r="O400" s="2"/>
      <c r="P400" s="2"/>
    </row>
    <row r="401" spans="2:16" ht="15.75" customHeight="1">
      <c r="B401" s="1"/>
      <c r="M401" s="2"/>
      <c r="N401" s="2"/>
      <c r="O401" s="2"/>
      <c r="P401" s="2"/>
    </row>
    <row r="402" spans="2:16" ht="15.75" customHeight="1">
      <c r="B402" s="1"/>
      <c r="M402" s="2"/>
      <c r="N402" s="2"/>
      <c r="O402" s="2"/>
      <c r="P402" s="2"/>
    </row>
    <row r="403" spans="2:16" ht="15.75" customHeight="1">
      <c r="B403" s="1"/>
      <c r="M403" s="2"/>
      <c r="N403" s="2"/>
      <c r="O403" s="2"/>
      <c r="P403" s="2"/>
    </row>
    <row r="404" spans="2:16" ht="15.75" customHeight="1">
      <c r="B404" s="1"/>
      <c r="M404" s="2"/>
      <c r="N404" s="2"/>
      <c r="O404" s="2"/>
      <c r="P404" s="2"/>
    </row>
    <row r="405" spans="2:16" ht="15.75" customHeight="1">
      <c r="B405" s="1"/>
      <c r="M405" s="2"/>
      <c r="N405" s="2"/>
      <c r="O405" s="2"/>
      <c r="P405" s="2"/>
    </row>
    <row r="406" spans="2:16" ht="15.75" customHeight="1">
      <c r="B406" s="1"/>
      <c r="M406" s="2"/>
      <c r="N406" s="2"/>
      <c r="O406" s="2"/>
      <c r="P406" s="2"/>
    </row>
    <row r="407" spans="2:16" ht="15.75" customHeight="1">
      <c r="B407" s="1"/>
      <c r="M407" s="2"/>
      <c r="N407" s="2"/>
      <c r="O407" s="2"/>
      <c r="P407" s="2"/>
    </row>
    <row r="408" spans="2:16" ht="15.75" customHeight="1">
      <c r="B408" s="1"/>
      <c r="M408" s="2"/>
      <c r="N408" s="2"/>
      <c r="O408" s="2"/>
      <c r="P408" s="2"/>
    </row>
    <row r="409" spans="2:16" ht="15.75" customHeight="1">
      <c r="B409" s="1"/>
      <c r="M409" s="2"/>
      <c r="N409" s="2"/>
      <c r="O409" s="2"/>
      <c r="P409" s="2"/>
    </row>
    <row r="410" spans="2:16" ht="15.75" customHeight="1">
      <c r="B410" s="1"/>
      <c r="M410" s="2"/>
      <c r="N410" s="2"/>
      <c r="O410" s="2"/>
      <c r="P410" s="2"/>
    </row>
    <row r="411" spans="2:16" ht="15.75" customHeight="1">
      <c r="B411" s="1"/>
      <c r="M411" s="2"/>
      <c r="N411" s="2"/>
      <c r="O411" s="2"/>
      <c r="P411" s="2"/>
    </row>
    <row r="412" spans="2:16" ht="15.75" customHeight="1">
      <c r="B412" s="1"/>
      <c r="M412" s="2"/>
      <c r="N412" s="2"/>
      <c r="O412" s="2"/>
      <c r="P412" s="2"/>
    </row>
    <row r="413" spans="2:16" ht="15.75" customHeight="1">
      <c r="B413" s="1"/>
      <c r="M413" s="2"/>
      <c r="N413" s="2"/>
      <c r="O413" s="2"/>
      <c r="P413" s="2"/>
    </row>
    <row r="414" spans="2:16" ht="15.75" customHeight="1">
      <c r="B414" s="1"/>
      <c r="M414" s="2"/>
      <c r="N414" s="2"/>
      <c r="O414" s="2"/>
      <c r="P414" s="2"/>
    </row>
    <row r="415" spans="2:16" ht="15.75" customHeight="1">
      <c r="B415" s="1"/>
      <c r="M415" s="2"/>
      <c r="N415" s="2"/>
      <c r="O415" s="2"/>
      <c r="P415" s="2"/>
    </row>
    <row r="416" spans="2:16" ht="15.75" customHeight="1">
      <c r="B416" s="1"/>
      <c r="M416" s="2"/>
      <c r="N416" s="2"/>
      <c r="O416" s="2"/>
      <c r="P416" s="2"/>
    </row>
    <row r="417" spans="2:16" ht="15.75" customHeight="1">
      <c r="B417" s="1"/>
      <c r="M417" s="2"/>
      <c r="N417" s="2"/>
      <c r="O417" s="2"/>
      <c r="P417" s="2"/>
    </row>
    <row r="418" spans="2:16" ht="15.75" customHeight="1">
      <c r="B418" s="1"/>
      <c r="M418" s="2"/>
      <c r="N418" s="2"/>
      <c r="O418" s="2"/>
      <c r="P418" s="2"/>
    </row>
    <row r="419" spans="2:16" ht="15.75" customHeight="1">
      <c r="B419" s="1"/>
      <c r="M419" s="2"/>
      <c r="N419" s="2"/>
      <c r="O419" s="2"/>
      <c r="P419" s="2"/>
    </row>
    <row r="420" spans="2:16" ht="15.75" customHeight="1">
      <c r="B420" s="1"/>
      <c r="M420" s="2"/>
      <c r="N420" s="2"/>
      <c r="O420" s="2"/>
      <c r="P420" s="2"/>
    </row>
    <row r="421" spans="2:16" ht="15.75" customHeight="1">
      <c r="B421" s="1"/>
      <c r="M421" s="2"/>
      <c r="N421" s="2"/>
      <c r="O421" s="2"/>
      <c r="P421" s="2"/>
    </row>
    <row r="422" spans="2:16" ht="15.75" customHeight="1">
      <c r="B422" s="1"/>
      <c r="M422" s="2"/>
      <c r="N422" s="2"/>
      <c r="O422" s="2"/>
      <c r="P422" s="2"/>
    </row>
    <row r="423" spans="2:16" ht="15.75" customHeight="1">
      <c r="B423" s="1"/>
      <c r="M423" s="2"/>
      <c r="N423" s="2"/>
      <c r="O423" s="2"/>
      <c r="P423" s="2"/>
    </row>
    <row r="424" spans="2:16" ht="15.75" customHeight="1">
      <c r="B424" s="1"/>
      <c r="M424" s="2"/>
      <c r="N424" s="2"/>
      <c r="O424" s="2"/>
      <c r="P424" s="2"/>
    </row>
    <row r="425" spans="2:16" ht="15.75" customHeight="1">
      <c r="B425" s="1"/>
      <c r="M425" s="2"/>
      <c r="N425" s="2"/>
      <c r="O425" s="2"/>
      <c r="P425" s="2"/>
    </row>
    <row r="426" spans="2:16" ht="15.75" customHeight="1">
      <c r="B426" s="1"/>
      <c r="M426" s="2"/>
      <c r="N426" s="2"/>
      <c r="O426" s="2"/>
      <c r="P426" s="2"/>
    </row>
    <row r="427" spans="2:16" ht="15.75" customHeight="1">
      <c r="B427" s="1"/>
      <c r="M427" s="2"/>
      <c r="N427" s="2"/>
      <c r="O427" s="2"/>
      <c r="P427" s="2"/>
    </row>
    <row r="428" spans="2:16" ht="15.75" customHeight="1">
      <c r="B428" s="1"/>
      <c r="M428" s="2"/>
      <c r="N428" s="2"/>
      <c r="O428" s="2"/>
      <c r="P428" s="2"/>
    </row>
    <row r="429" spans="2:16" ht="15.75" customHeight="1">
      <c r="B429" s="1"/>
      <c r="M429" s="2"/>
      <c r="N429" s="2"/>
      <c r="O429" s="2"/>
      <c r="P429" s="2"/>
    </row>
    <row r="430" spans="2:16" ht="15.75" customHeight="1">
      <c r="B430" s="1"/>
      <c r="M430" s="2"/>
      <c r="N430" s="2"/>
      <c r="O430" s="2"/>
      <c r="P430" s="2"/>
    </row>
    <row r="431" spans="2:16" ht="15.75" customHeight="1">
      <c r="B431" s="1"/>
      <c r="M431" s="2"/>
      <c r="N431" s="2"/>
      <c r="O431" s="2"/>
      <c r="P431" s="2"/>
    </row>
    <row r="432" spans="2:16" ht="15.75" customHeight="1">
      <c r="B432" s="1"/>
      <c r="M432" s="2"/>
      <c r="N432" s="2"/>
      <c r="O432" s="2"/>
      <c r="P432" s="2"/>
    </row>
    <row r="433" spans="2:16" ht="15.75" customHeight="1">
      <c r="B433" s="1"/>
      <c r="M433" s="2"/>
      <c r="N433" s="2"/>
      <c r="O433" s="2"/>
      <c r="P433" s="2"/>
    </row>
    <row r="434" spans="2:16" ht="15.75" customHeight="1">
      <c r="B434" s="1"/>
      <c r="M434" s="2"/>
      <c r="N434" s="2"/>
      <c r="O434" s="2"/>
      <c r="P434" s="2"/>
    </row>
    <row r="435" spans="2:16" ht="15.75" customHeight="1">
      <c r="B435" s="1"/>
      <c r="M435" s="2"/>
      <c r="N435" s="2"/>
      <c r="O435" s="2"/>
      <c r="P435" s="2"/>
    </row>
    <row r="436" spans="2:16" ht="15.75" customHeight="1">
      <c r="B436" s="1"/>
      <c r="M436" s="2"/>
      <c r="N436" s="2"/>
      <c r="O436" s="2"/>
      <c r="P436" s="2"/>
    </row>
    <row r="437" spans="2:16" ht="15.75" customHeight="1">
      <c r="B437" s="1"/>
      <c r="M437" s="2"/>
      <c r="N437" s="2"/>
      <c r="O437" s="2"/>
      <c r="P437" s="2"/>
    </row>
    <row r="438" spans="2:16" ht="15.75" customHeight="1">
      <c r="B438" s="1"/>
      <c r="M438" s="2"/>
      <c r="N438" s="2"/>
      <c r="O438" s="2"/>
      <c r="P438" s="2"/>
    </row>
    <row r="439" spans="2:16" ht="15.75" customHeight="1">
      <c r="B439" s="1"/>
      <c r="M439" s="2"/>
      <c r="N439" s="2"/>
      <c r="O439" s="2"/>
      <c r="P439" s="2"/>
    </row>
    <row r="440" spans="2:16" ht="15.75" customHeight="1">
      <c r="B440" s="1"/>
      <c r="M440" s="2"/>
      <c r="N440" s="2"/>
      <c r="O440" s="2"/>
      <c r="P440" s="2"/>
    </row>
    <row r="441" spans="2:16" ht="15.75" customHeight="1">
      <c r="B441" s="1"/>
      <c r="M441" s="2"/>
      <c r="N441" s="2"/>
      <c r="O441" s="2"/>
      <c r="P441" s="2"/>
    </row>
    <row r="442" spans="2:16" ht="15.75" customHeight="1">
      <c r="B442" s="1"/>
      <c r="M442" s="2"/>
      <c r="N442" s="2"/>
      <c r="O442" s="2"/>
      <c r="P442" s="2"/>
    </row>
    <row r="443" spans="2:16" ht="15.75" customHeight="1">
      <c r="B443" s="1"/>
      <c r="M443" s="2"/>
      <c r="N443" s="2"/>
      <c r="O443" s="2"/>
      <c r="P443" s="2"/>
    </row>
    <row r="444" spans="2:16" ht="15.75" customHeight="1">
      <c r="B444" s="1"/>
      <c r="M444" s="2"/>
      <c r="N444" s="2"/>
      <c r="O444" s="2"/>
      <c r="P444" s="2"/>
    </row>
    <row r="445" spans="2:16" ht="15.75" customHeight="1">
      <c r="B445" s="1"/>
      <c r="M445" s="2"/>
      <c r="N445" s="2"/>
      <c r="O445" s="2"/>
      <c r="P445" s="2"/>
    </row>
    <row r="446" spans="2:16" ht="15.75" customHeight="1">
      <c r="B446" s="1"/>
      <c r="M446" s="2"/>
      <c r="N446" s="2"/>
      <c r="O446" s="2"/>
      <c r="P446" s="2"/>
    </row>
    <row r="447" spans="2:16" ht="15.75" customHeight="1">
      <c r="B447" s="1"/>
      <c r="M447" s="2"/>
      <c r="N447" s="2"/>
      <c r="O447" s="2"/>
      <c r="P447" s="2"/>
    </row>
    <row r="448" spans="2:16" ht="15.75" customHeight="1">
      <c r="B448" s="1"/>
      <c r="M448" s="2"/>
      <c r="N448" s="2"/>
      <c r="O448" s="2"/>
      <c r="P448" s="2"/>
    </row>
    <row r="449" spans="2:16" ht="15.75" customHeight="1">
      <c r="B449" s="1"/>
      <c r="M449" s="2"/>
      <c r="N449" s="2"/>
      <c r="O449" s="2"/>
      <c r="P449" s="2"/>
    </row>
    <row r="450" spans="2:16" ht="15.75" customHeight="1">
      <c r="B450" s="1"/>
      <c r="M450" s="2"/>
      <c r="N450" s="2"/>
      <c r="O450" s="2"/>
      <c r="P450" s="2"/>
    </row>
    <row r="451" spans="2:16" ht="15.75" customHeight="1">
      <c r="B451" s="1"/>
      <c r="M451" s="2"/>
      <c r="N451" s="2"/>
      <c r="O451" s="2"/>
      <c r="P451" s="2"/>
    </row>
    <row r="452" spans="2:16" ht="15.75" customHeight="1">
      <c r="B452" s="1"/>
      <c r="M452" s="2"/>
      <c r="N452" s="2"/>
      <c r="O452" s="2"/>
      <c r="P452" s="2"/>
    </row>
    <row r="453" spans="2:16" ht="15.75" customHeight="1">
      <c r="B453" s="1"/>
      <c r="M453" s="2"/>
      <c r="N453" s="2"/>
      <c r="O453" s="2"/>
      <c r="P453" s="2"/>
    </row>
    <row r="454" spans="2:16" ht="15.75" customHeight="1">
      <c r="B454" s="1"/>
      <c r="M454" s="2"/>
      <c r="N454" s="2"/>
      <c r="O454" s="2"/>
      <c r="P454" s="2"/>
    </row>
    <row r="455" spans="2:16" ht="15.75" customHeight="1">
      <c r="B455" s="1"/>
      <c r="M455" s="2"/>
      <c r="N455" s="2"/>
      <c r="O455" s="2"/>
      <c r="P455" s="2"/>
    </row>
    <row r="456" spans="2:16" ht="15.75" customHeight="1">
      <c r="B456" s="1"/>
      <c r="M456" s="2"/>
      <c r="N456" s="2"/>
      <c r="O456" s="2"/>
      <c r="P456" s="2"/>
    </row>
    <row r="457" spans="2:16" ht="15.75" customHeight="1">
      <c r="B457" s="1"/>
      <c r="M457" s="2"/>
      <c r="N457" s="2"/>
      <c r="O457" s="2"/>
      <c r="P457" s="2"/>
    </row>
    <row r="458" spans="2:16" ht="15.75" customHeight="1">
      <c r="B458" s="1"/>
      <c r="M458" s="2"/>
      <c r="N458" s="2"/>
      <c r="O458" s="2"/>
      <c r="P458" s="2"/>
    </row>
    <row r="459" spans="2:16" ht="15.75" customHeight="1">
      <c r="B459" s="1"/>
      <c r="M459" s="2"/>
      <c r="N459" s="2"/>
      <c r="O459" s="2"/>
      <c r="P459" s="2"/>
    </row>
    <row r="460" spans="2:16" ht="15.75" customHeight="1">
      <c r="B460" s="1"/>
      <c r="M460" s="2"/>
      <c r="N460" s="2"/>
      <c r="O460" s="2"/>
      <c r="P460" s="2"/>
    </row>
    <row r="461" spans="2:16" ht="15.75" customHeight="1">
      <c r="B461" s="1"/>
      <c r="M461" s="2"/>
      <c r="N461" s="2"/>
      <c r="O461" s="2"/>
      <c r="P461" s="2"/>
    </row>
    <row r="462" spans="2:16" ht="15.75" customHeight="1">
      <c r="B462" s="1"/>
      <c r="M462" s="2"/>
      <c r="N462" s="2"/>
      <c r="O462" s="2"/>
      <c r="P462" s="2"/>
    </row>
    <row r="463" spans="2:16" ht="15.75" customHeight="1">
      <c r="B463" s="1"/>
      <c r="M463" s="2"/>
      <c r="N463" s="2"/>
      <c r="O463" s="2"/>
      <c r="P463" s="2"/>
    </row>
    <row r="464" spans="2:16" ht="15.75" customHeight="1">
      <c r="B464" s="1"/>
      <c r="M464" s="2"/>
      <c r="N464" s="2"/>
      <c r="O464" s="2"/>
      <c r="P464" s="2"/>
    </row>
    <row r="465" spans="2:16" ht="15.75" customHeight="1">
      <c r="B465" s="1"/>
      <c r="M465" s="2"/>
      <c r="N465" s="2"/>
      <c r="O465" s="2"/>
      <c r="P465" s="2"/>
    </row>
    <row r="466" spans="2:16" ht="15.75" customHeight="1">
      <c r="B466" s="1"/>
      <c r="M466" s="2"/>
      <c r="N466" s="2"/>
      <c r="O466" s="2"/>
      <c r="P466" s="2"/>
    </row>
    <row r="467" spans="2:16" ht="15.75" customHeight="1">
      <c r="B467" s="1"/>
      <c r="M467" s="2"/>
      <c r="N467" s="2"/>
      <c r="O467" s="2"/>
      <c r="P467" s="2"/>
    </row>
    <row r="468" spans="2:16" ht="15.75" customHeight="1">
      <c r="B468" s="1"/>
      <c r="M468" s="2"/>
      <c r="N468" s="2"/>
      <c r="O468" s="2"/>
      <c r="P468" s="2"/>
    </row>
    <row r="469" spans="2:16" ht="15.75" customHeight="1">
      <c r="B469" s="1"/>
      <c r="M469" s="2"/>
      <c r="N469" s="2"/>
      <c r="O469" s="2"/>
      <c r="P469" s="2"/>
    </row>
    <row r="470" spans="2:16" ht="15.75" customHeight="1">
      <c r="B470" s="1"/>
      <c r="M470" s="2"/>
      <c r="N470" s="2"/>
      <c r="O470" s="2"/>
      <c r="P470" s="2"/>
    </row>
    <row r="471" spans="2:16" ht="15.75" customHeight="1">
      <c r="B471" s="1"/>
      <c r="M471" s="2"/>
      <c r="N471" s="2"/>
      <c r="O471" s="2"/>
      <c r="P471" s="2"/>
    </row>
    <row r="472" spans="2:16" ht="15.75" customHeight="1">
      <c r="B472" s="1"/>
      <c r="M472" s="2"/>
      <c r="N472" s="2"/>
      <c r="O472" s="2"/>
      <c r="P472" s="2"/>
    </row>
    <row r="473" spans="2:16" ht="15.75" customHeight="1">
      <c r="B473" s="1"/>
      <c r="M473" s="2"/>
      <c r="N473" s="2"/>
      <c r="O473" s="2"/>
      <c r="P473" s="2"/>
    </row>
    <row r="474" spans="2:16" ht="15.75" customHeight="1">
      <c r="B474" s="1"/>
      <c r="M474" s="2"/>
      <c r="N474" s="2"/>
      <c r="O474" s="2"/>
      <c r="P474" s="2"/>
    </row>
    <row r="475" spans="2:16" ht="15.75" customHeight="1">
      <c r="B475" s="1"/>
      <c r="M475" s="2"/>
      <c r="N475" s="2"/>
      <c r="O475" s="2"/>
      <c r="P475" s="2"/>
    </row>
    <row r="476" spans="2:16" ht="15.75" customHeight="1">
      <c r="B476" s="1"/>
      <c r="M476" s="2"/>
      <c r="N476" s="2"/>
      <c r="O476" s="2"/>
      <c r="P476" s="2"/>
    </row>
    <row r="477" spans="2:16" ht="15.75" customHeight="1">
      <c r="B477" s="1"/>
      <c r="M477" s="2"/>
      <c r="N477" s="2"/>
      <c r="O477" s="2"/>
      <c r="P477" s="2"/>
    </row>
    <row r="478" spans="2:16" ht="15.75" customHeight="1">
      <c r="B478" s="1"/>
      <c r="M478" s="2"/>
      <c r="N478" s="2"/>
      <c r="O478" s="2"/>
      <c r="P478" s="2"/>
    </row>
    <row r="479" spans="2:16" ht="15.75" customHeight="1">
      <c r="B479" s="1"/>
      <c r="M479" s="2"/>
      <c r="N479" s="2"/>
      <c r="O479" s="2"/>
      <c r="P479" s="2"/>
    </row>
    <row r="480" spans="2:16" ht="15.75" customHeight="1">
      <c r="B480" s="1"/>
      <c r="M480" s="2"/>
      <c r="N480" s="2"/>
      <c r="O480" s="2"/>
      <c r="P480" s="2"/>
    </row>
    <row r="481" spans="2:16" ht="15.75" customHeight="1">
      <c r="B481" s="1"/>
      <c r="M481" s="2"/>
      <c r="N481" s="2"/>
      <c r="O481" s="2"/>
      <c r="P481" s="2"/>
    </row>
    <row r="482" spans="2:16" ht="15.75" customHeight="1">
      <c r="B482" s="1"/>
      <c r="M482" s="2"/>
      <c r="N482" s="2"/>
      <c r="O482" s="2"/>
      <c r="P482" s="2"/>
    </row>
    <row r="483" spans="2:16" ht="15.75" customHeight="1">
      <c r="B483" s="1"/>
      <c r="M483" s="2"/>
      <c r="N483" s="2"/>
      <c r="O483" s="2"/>
      <c r="P483" s="2"/>
    </row>
    <row r="484" spans="2:16" ht="15.75" customHeight="1">
      <c r="B484" s="1"/>
      <c r="M484" s="2"/>
      <c r="N484" s="2"/>
      <c r="O484" s="2"/>
      <c r="P484" s="2"/>
    </row>
    <row r="485" spans="2:16" ht="15.75" customHeight="1">
      <c r="B485" s="1"/>
      <c r="M485" s="2"/>
      <c r="N485" s="2"/>
      <c r="O485" s="2"/>
      <c r="P485" s="2"/>
    </row>
    <row r="486" spans="2:16" ht="15.75" customHeight="1">
      <c r="B486" s="1"/>
      <c r="M486" s="2"/>
      <c r="N486" s="2"/>
      <c r="O486" s="2"/>
      <c r="P486" s="2"/>
    </row>
    <row r="487" spans="2:16" ht="15.75" customHeight="1">
      <c r="B487" s="1"/>
      <c r="M487" s="2"/>
      <c r="N487" s="2"/>
      <c r="O487" s="2"/>
      <c r="P487" s="2"/>
    </row>
    <row r="488" spans="2:16" ht="15.75" customHeight="1">
      <c r="B488" s="1"/>
      <c r="M488" s="2"/>
      <c r="N488" s="2"/>
      <c r="O488" s="2"/>
      <c r="P488" s="2"/>
    </row>
    <row r="489" spans="2:16" ht="15.75" customHeight="1">
      <c r="B489" s="1"/>
      <c r="M489" s="2"/>
      <c r="N489" s="2"/>
      <c r="O489" s="2"/>
      <c r="P489" s="2"/>
    </row>
    <row r="490" spans="2:16" ht="15.75" customHeight="1">
      <c r="B490" s="1"/>
      <c r="M490" s="2"/>
      <c r="N490" s="2"/>
      <c r="O490" s="2"/>
      <c r="P490" s="2"/>
    </row>
    <row r="491" spans="2:16" ht="15.75" customHeight="1">
      <c r="B491" s="1"/>
      <c r="M491" s="2"/>
      <c r="N491" s="2"/>
      <c r="O491" s="2"/>
      <c r="P491" s="2"/>
    </row>
    <row r="492" spans="2:16" ht="15.75" customHeight="1">
      <c r="B492" s="1"/>
      <c r="M492" s="2"/>
      <c r="N492" s="2"/>
      <c r="O492" s="2"/>
      <c r="P492" s="2"/>
    </row>
    <row r="493" spans="2:16" ht="15.75" customHeight="1">
      <c r="B493" s="1"/>
      <c r="M493" s="2"/>
      <c r="N493" s="2"/>
      <c r="O493" s="2"/>
      <c r="P493" s="2"/>
    </row>
    <row r="494" spans="2:16" ht="15.75" customHeight="1">
      <c r="B494" s="1"/>
      <c r="M494" s="2"/>
      <c r="N494" s="2"/>
      <c r="O494" s="2"/>
      <c r="P494" s="2"/>
    </row>
    <row r="495" spans="2:16" ht="15.75" customHeight="1">
      <c r="B495" s="1"/>
      <c r="M495" s="2"/>
      <c r="N495" s="2"/>
      <c r="O495" s="2"/>
      <c r="P495" s="2"/>
    </row>
    <row r="496" spans="2:16" ht="15.75" customHeight="1">
      <c r="B496" s="1"/>
      <c r="M496" s="2"/>
      <c r="N496" s="2"/>
      <c r="O496" s="2"/>
      <c r="P496" s="2"/>
    </row>
    <row r="497" spans="2:16" ht="15.75" customHeight="1">
      <c r="B497" s="1"/>
      <c r="M497" s="2"/>
      <c r="N497" s="2"/>
      <c r="O497" s="2"/>
      <c r="P497" s="2"/>
    </row>
    <row r="498" spans="2:16" ht="15.75" customHeight="1">
      <c r="B498" s="1"/>
      <c r="M498" s="2"/>
      <c r="N498" s="2"/>
      <c r="O498" s="2"/>
      <c r="P498" s="2"/>
    </row>
    <row r="499" spans="2:16" ht="15.75" customHeight="1">
      <c r="B499" s="1"/>
      <c r="M499" s="2"/>
      <c r="N499" s="2"/>
      <c r="O499" s="2"/>
      <c r="P499" s="2"/>
    </row>
    <row r="500" spans="2:16" ht="15.75" customHeight="1">
      <c r="B500" s="1"/>
      <c r="M500" s="2"/>
      <c r="N500" s="2"/>
      <c r="O500" s="2"/>
      <c r="P500" s="2"/>
    </row>
    <row r="501" spans="2:16" ht="15.75" customHeight="1">
      <c r="B501" s="1"/>
      <c r="M501" s="2"/>
      <c r="N501" s="2"/>
      <c r="O501" s="2"/>
      <c r="P501" s="2"/>
    </row>
    <row r="502" spans="2:16" ht="15.75" customHeight="1">
      <c r="B502" s="1"/>
      <c r="M502" s="2"/>
      <c r="N502" s="2"/>
      <c r="O502" s="2"/>
      <c r="P502" s="2"/>
    </row>
    <row r="503" spans="2:16" ht="15.75" customHeight="1">
      <c r="B503" s="1"/>
      <c r="M503" s="2"/>
      <c r="N503" s="2"/>
      <c r="O503" s="2"/>
      <c r="P503" s="2"/>
    </row>
    <row r="504" spans="2:16" ht="15.75" customHeight="1">
      <c r="B504" s="1"/>
      <c r="M504" s="2"/>
      <c r="N504" s="2"/>
      <c r="O504" s="2"/>
      <c r="P504" s="2"/>
    </row>
    <row r="505" spans="2:16" ht="15.75" customHeight="1">
      <c r="B505" s="1"/>
      <c r="M505" s="2"/>
      <c r="N505" s="2"/>
      <c r="O505" s="2"/>
      <c r="P505" s="2"/>
    </row>
    <row r="506" spans="2:16" ht="15.75" customHeight="1">
      <c r="B506" s="1"/>
      <c r="M506" s="2"/>
      <c r="N506" s="2"/>
      <c r="O506" s="2"/>
      <c r="P506" s="2"/>
    </row>
    <row r="507" spans="2:16" ht="15.75" customHeight="1">
      <c r="B507" s="1"/>
      <c r="M507" s="2"/>
      <c r="N507" s="2"/>
      <c r="O507" s="2"/>
      <c r="P507" s="2"/>
    </row>
    <row r="508" spans="2:16" ht="15.75" customHeight="1">
      <c r="B508" s="1"/>
      <c r="M508" s="2"/>
      <c r="N508" s="2"/>
      <c r="O508" s="2"/>
      <c r="P508" s="2"/>
    </row>
    <row r="509" spans="2:16" ht="15.75" customHeight="1">
      <c r="B509" s="1"/>
      <c r="M509" s="2"/>
      <c r="N509" s="2"/>
      <c r="O509" s="2"/>
      <c r="P509" s="2"/>
    </row>
    <row r="510" spans="2:16" ht="15.75" customHeight="1">
      <c r="B510" s="1"/>
      <c r="M510" s="2"/>
      <c r="N510" s="2"/>
      <c r="O510" s="2"/>
      <c r="P510" s="2"/>
    </row>
    <row r="511" spans="2:16" ht="15.75" customHeight="1">
      <c r="B511" s="1"/>
      <c r="M511" s="2"/>
      <c r="N511" s="2"/>
      <c r="O511" s="2"/>
      <c r="P511" s="2"/>
    </row>
    <row r="512" spans="2:16" ht="15.75" customHeight="1">
      <c r="B512" s="1"/>
      <c r="M512" s="2"/>
      <c r="N512" s="2"/>
      <c r="O512" s="2"/>
      <c r="P512" s="2"/>
    </row>
    <row r="513" spans="2:16" ht="15.75" customHeight="1">
      <c r="B513" s="1"/>
      <c r="M513" s="2"/>
      <c r="N513" s="2"/>
      <c r="O513" s="2"/>
      <c r="P513" s="2"/>
    </row>
    <row r="514" spans="2:16" ht="15.75" customHeight="1">
      <c r="B514" s="1"/>
      <c r="M514" s="2"/>
      <c r="N514" s="2"/>
      <c r="O514" s="2"/>
      <c r="P514" s="2"/>
    </row>
    <row r="515" spans="2:16" ht="15.75" customHeight="1">
      <c r="B515" s="1"/>
      <c r="M515" s="2"/>
      <c r="N515" s="2"/>
      <c r="O515" s="2"/>
      <c r="P515" s="2"/>
    </row>
    <row r="516" spans="2:16" ht="15.75" customHeight="1">
      <c r="B516" s="1"/>
      <c r="M516" s="2"/>
      <c r="N516" s="2"/>
      <c r="O516" s="2"/>
      <c r="P516" s="2"/>
    </row>
    <row r="517" spans="2:16" ht="15.75" customHeight="1">
      <c r="B517" s="1"/>
      <c r="M517" s="2"/>
      <c r="N517" s="2"/>
      <c r="O517" s="2"/>
      <c r="P517" s="2"/>
    </row>
    <row r="518" spans="2:16" ht="15.75" customHeight="1">
      <c r="B518" s="1"/>
      <c r="M518" s="2"/>
      <c r="N518" s="2"/>
      <c r="O518" s="2"/>
      <c r="P518" s="2"/>
    </row>
    <row r="519" spans="2:16" ht="15.75" customHeight="1">
      <c r="B519" s="1"/>
      <c r="M519" s="2"/>
      <c r="N519" s="2"/>
      <c r="O519" s="2"/>
      <c r="P519" s="2"/>
    </row>
    <row r="520" spans="2:16" ht="15.75" customHeight="1">
      <c r="B520" s="1"/>
      <c r="M520" s="2"/>
      <c r="N520" s="2"/>
      <c r="O520" s="2"/>
      <c r="P520" s="2"/>
    </row>
    <row r="521" spans="2:16" ht="15.75" customHeight="1">
      <c r="B521" s="1"/>
      <c r="M521" s="2"/>
      <c r="N521" s="2"/>
      <c r="O521" s="2"/>
      <c r="P521" s="2"/>
    </row>
    <row r="522" spans="2:16" ht="15.75" customHeight="1">
      <c r="B522" s="1"/>
      <c r="M522" s="2"/>
      <c r="N522" s="2"/>
      <c r="O522" s="2"/>
      <c r="P522" s="2"/>
    </row>
    <row r="523" spans="2:16" ht="15.75" customHeight="1">
      <c r="B523" s="1"/>
      <c r="M523" s="2"/>
      <c r="N523" s="2"/>
      <c r="O523" s="2"/>
      <c r="P523" s="2"/>
    </row>
    <row r="524" spans="2:16" ht="15.75" customHeight="1">
      <c r="B524" s="1"/>
      <c r="M524" s="2"/>
      <c r="N524" s="2"/>
      <c r="O524" s="2"/>
      <c r="P524" s="2"/>
    </row>
    <row r="525" spans="2:16" ht="15.75" customHeight="1">
      <c r="B525" s="1"/>
      <c r="M525" s="2"/>
      <c r="N525" s="2"/>
      <c r="O525" s="2"/>
      <c r="P525" s="2"/>
    </row>
    <row r="526" spans="2:16" ht="15.75" customHeight="1">
      <c r="B526" s="1"/>
      <c r="M526" s="2"/>
      <c r="N526" s="2"/>
      <c r="O526" s="2"/>
      <c r="P526" s="2"/>
    </row>
    <row r="527" spans="2:16" ht="15.75" customHeight="1">
      <c r="B527" s="1"/>
      <c r="M527" s="2"/>
      <c r="N527" s="2"/>
      <c r="O527" s="2"/>
      <c r="P527" s="2"/>
    </row>
    <row r="528" spans="2:16" ht="15.75" customHeight="1">
      <c r="B528" s="1"/>
      <c r="M528" s="2"/>
      <c r="N528" s="2"/>
      <c r="O528" s="2"/>
      <c r="P528" s="2"/>
    </row>
    <row r="529" spans="2:16" ht="15.75" customHeight="1">
      <c r="B529" s="1"/>
      <c r="M529" s="2"/>
      <c r="N529" s="2"/>
      <c r="O529" s="2"/>
      <c r="P529" s="2"/>
    </row>
    <row r="530" spans="2:16" ht="15.75" customHeight="1">
      <c r="B530" s="1"/>
      <c r="M530" s="2"/>
      <c r="N530" s="2"/>
      <c r="O530" s="2"/>
      <c r="P530" s="2"/>
    </row>
    <row r="531" spans="2:16" ht="15.75" customHeight="1">
      <c r="B531" s="1"/>
      <c r="M531" s="2"/>
      <c r="N531" s="2"/>
      <c r="O531" s="2"/>
      <c r="P531" s="2"/>
    </row>
    <row r="532" spans="2:16" ht="15.75" customHeight="1">
      <c r="B532" s="1"/>
      <c r="M532" s="2"/>
      <c r="N532" s="2"/>
      <c r="O532" s="2"/>
      <c r="P532" s="2"/>
    </row>
    <row r="533" spans="2:16" ht="15.75" customHeight="1">
      <c r="B533" s="1"/>
      <c r="M533" s="2"/>
      <c r="N533" s="2"/>
      <c r="O533" s="2"/>
      <c r="P533" s="2"/>
    </row>
    <row r="534" spans="2:16" ht="15.75" customHeight="1">
      <c r="B534" s="1"/>
      <c r="M534" s="2"/>
      <c r="N534" s="2"/>
      <c r="O534" s="2"/>
      <c r="P534" s="2"/>
    </row>
    <row r="535" spans="2:16" ht="15.75" customHeight="1">
      <c r="B535" s="1"/>
      <c r="M535" s="2"/>
      <c r="N535" s="2"/>
      <c r="O535" s="2"/>
      <c r="P535" s="2"/>
    </row>
    <row r="536" spans="2:16" ht="15.75" customHeight="1">
      <c r="B536" s="1"/>
      <c r="M536" s="2"/>
      <c r="N536" s="2"/>
      <c r="O536" s="2"/>
      <c r="P536" s="2"/>
    </row>
    <row r="537" spans="2:16" ht="15.75" customHeight="1">
      <c r="B537" s="1"/>
      <c r="M537" s="2"/>
      <c r="N537" s="2"/>
      <c r="O537" s="2"/>
      <c r="P537" s="2"/>
    </row>
    <row r="538" spans="2:16" ht="15.75" customHeight="1">
      <c r="B538" s="1"/>
      <c r="M538" s="2"/>
      <c r="N538" s="2"/>
      <c r="O538" s="2"/>
      <c r="P538" s="2"/>
    </row>
    <row r="539" spans="2:16" ht="15.75" customHeight="1">
      <c r="B539" s="1"/>
      <c r="M539" s="2"/>
      <c r="N539" s="2"/>
      <c r="O539" s="2"/>
      <c r="P539" s="2"/>
    </row>
    <row r="540" spans="2:16" ht="15.75" customHeight="1">
      <c r="B540" s="1"/>
      <c r="M540" s="2"/>
      <c r="N540" s="2"/>
      <c r="O540" s="2"/>
      <c r="P540" s="2"/>
    </row>
    <row r="541" spans="2:16" ht="15.75" customHeight="1">
      <c r="B541" s="1"/>
      <c r="M541" s="2"/>
      <c r="N541" s="2"/>
      <c r="O541" s="2"/>
      <c r="P541" s="2"/>
    </row>
    <row r="542" spans="2:16" ht="15.75" customHeight="1">
      <c r="B542" s="1"/>
      <c r="M542" s="2"/>
      <c r="N542" s="2"/>
      <c r="O542" s="2"/>
      <c r="P542" s="2"/>
    </row>
    <row r="543" spans="2:16" ht="15.75" customHeight="1">
      <c r="B543" s="1"/>
      <c r="M543" s="2"/>
      <c r="N543" s="2"/>
      <c r="O543" s="2"/>
      <c r="P543" s="2"/>
    </row>
    <row r="544" spans="2:16" ht="15.75" customHeight="1">
      <c r="B544" s="1"/>
      <c r="M544" s="2"/>
      <c r="N544" s="2"/>
      <c r="O544" s="2"/>
      <c r="P544" s="2"/>
    </row>
    <row r="545" spans="2:16" ht="15.75" customHeight="1">
      <c r="B545" s="1"/>
      <c r="M545" s="2"/>
      <c r="N545" s="2"/>
      <c r="O545" s="2"/>
      <c r="P545" s="2"/>
    </row>
    <row r="546" spans="2:16" ht="15.75" customHeight="1">
      <c r="B546" s="1"/>
      <c r="M546" s="2"/>
      <c r="N546" s="2"/>
      <c r="O546" s="2"/>
      <c r="P546" s="2"/>
    </row>
    <row r="547" spans="2:16" ht="15.75" customHeight="1">
      <c r="B547" s="1"/>
      <c r="M547" s="2"/>
      <c r="N547" s="2"/>
      <c r="O547" s="2"/>
      <c r="P547" s="2"/>
    </row>
    <row r="548" spans="2:16" ht="15.75" customHeight="1">
      <c r="B548" s="1"/>
      <c r="M548" s="2"/>
      <c r="N548" s="2"/>
      <c r="O548" s="2"/>
      <c r="P548" s="2"/>
    </row>
    <row r="549" spans="2:16" ht="15.75" customHeight="1">
      <c r="B549" s="1"/>
      <c r="M549" s="2"/>
      <c r="N549" s="2"/>
      <c r="O549" s="2"/>
      <c r="P549" s="2"/>
    </row>
    <row r="550" spans="2:16" ht="15.75" customHeight="1">
      <c r="B550" s="1"/>
      <c r="M550" s="2"/>
      <c r="N550" s="2"/>
      <c r="O550" s="2"/>
      <c r="P550" s="2"/>
    </row>
    <row r="551" spans="2:16" ht="15.75" customHeight="1">
      <c r="B551" s="1"/>
      <c r="M551" s="2"/>
      <c r="N551" s="2"/>
      <c r="O551" s="2"/>
      <c r="P551" s="2"/>
    </row>
    <row r="552" spans="2:16" ht="15.75" customHeight="1">
      <c r="B552" s="1"/>
      <c r="M552" s="2"/>
      <c r="N552" s="2"/>
      <c r="O552" s="2"/>
      <c r="P552" s="2"/>
    </row>
    <row r="553" spans="2:16" ht="15.75" customHeight="1">
      <c r="B553" s="1"/>
      <c r="M553" s="2"/>
      <c r="N553" s="2"/>
      <c r="O553" s="2"/>
      <c r="P553" s="2"/>
    </row>
    <row r="554" spans="2:16" ht="15.75" customHeight="1">
      <c r="B554" s="1"/>
      <c r="M554" s="2"/>
      <c r="N554" s="2"/>
      <c r="O554" s="2"/>
      <c r="P554" s="2"/>
    </row>
    <row r="555" spans="2:16" ht="15.75" customHeight="1">
      <c r="B555" s="1"/>
      <c r="M555" s="2"/>
      <c r="N555" s="2"/>
      <c r="O555" s="2"/>
      <c r="P555" s="2"/>
    </row>
    <row r="556" spans="2:16" ht="15.75" customHeight="1">
      <c r="B556" s="1"/>
      <c r="M556" s="2"/>
      <c r="N556" s="2"/>
      <c r="O556" s="2"/>
      <c r="P556" s="2"/>
    </row>
    <row r="557" spans="2:16" ht="15.75" customHeight="1">
      <c r="B557" s="1"/>
      <c r="M557" s="2"/>
      <c r="N557" s="2"/>
      <c r="O557" s="2"/>
      <c r="P557" s="2"/>
    </row>
    <row r="558" spans="2:16" ht="15.75" customHeight="1">
      <c r="B558" s="1"/>
      <c r="M558" s="2"/>
      <c r="N558" s="2"/>
      <c r="O558" s="2"/>
      <c r="P558" s="2"/>
    </row>
    <row r="559" spans="2:16" ht="15.75" customHeight="1">
      <c r="B559" s="1"/>
      <c r="M559" s="2"/>
      <c r="N559" s="2"/>
      <c r="O559" s="2"/>
      <c r="P559" s="2"/>
    </row>
    <row r="560" spans="2:16" ht="15.75" customHeight="1">
      <c r="B560" s="1"/>
      <c r="M560" s="2"/>
      <c r="N560" s="2"/>
      <c r="O560" s="2"/>
      <c r="P560" s="2"/>
    </row>
    <row r="561" spans="2:16" ht="15.75" customHeight="1">
      <c r="B561" s="1"/>
      <c r="M561" s="2"/>
      <c r="N561" s="2"/>
      <c r="O561" s="2"/>
      <c r="P561" s="2"/>
    </row>
    <row r="562" spans="2:16" ht="15.75" customHeight="1">
      <c r="B562" s="1"/>
      <c r="M562" s="2"/>
      <c r="N562" s="2"/>
      <c r="O562" s="2"/>
      <c r="P562" s="2"/>
    </row>
    <row r="563" spans="2:16" ht="15.75" customHeight="1">
      <c r="B563" s="1"/>
      <c r="M563" s="2"/>
      <c r="N563" s="2"/>
      <c r="O563" s="2"/>
      <c r="P563" s="2"/>
    </row>
    <row r="564" spans="2:16" ht="15.75" customHeight="1">
      <c r="B564" s="1"/>
      <c r="M564" s="2"/>
      <c r="N564" s="2"/>
      <c r="O564" s="2"/>
      <c r="P564" s="2"/>
    </row>
    <row r="565" spans="2:16" ht="15.75" customHeight="1">
      <c r="B565" s="1"/>
      <c r="M565" s="2"/>
      <c r="N565" s="2"/>
      <c r="O565" s="2"/>
      <c r="P565" s="2"/>
    </row>
    <row r="566" spans="2:16" ht="15.75" customHeight="1">
      <c r="B566" s="1"/>
      <c r="M566" s="2"/>
      <c r="N566" s="2"/>
      <c r="O566" s="2"/>
      <c r="P566" s="2"/>
    </row>
    <row r="567" spans="2:16" ht="15.75" customHeight="1">
      <c r="B567" s="1"/>
      <c r="M567" s="2"/>
      <c r="N567" s="2"/>
      <c r="O567" s="2"/>
      <c r="P567" s="2"/>
    </row>
    <row r="568" spans="2:16" ht="15.75" customHeight="1">
      <c r="B568" s="1"/>
      <c r="M568" s="2"/>
      <c r="N568" s="2"/>
      <c r="O568" s="2"/>
      <c r="P568" s="2"/>
    </row>
    <row r="569" spans="2:16" ht="15.75" customHeight="1">
      <c r="B569" s="1"/>
      <c r="M569" s="2"/>
      <c r="N569" s="2"/>
      <c r="O569" s="2"/>
      <c r="P569" s="2"/>
    </row>
    <row r="570" spans="2:16" ht="15.75" customHeight="1">
      <c r="B570" s="1"/>
      <c r="M570" s="2"/>
      <c r="N570" s="2"/>
      <c r="O570" s="2"/>
      <c r="P570" s="2"/>
    </row>
    <row r="571" spans="2:16" ht="15.75" customHeight="1">
      <c r="B571" s="1"/>
      <c r="M571" s="2"/>
      <c r="N571" s="2"/>
      <c r="O571" s="2"/>
      <c r="P571" s="2"/>
    </row>
    <row r="572" spans="2:16" ht="15.75" customHeight="1">
      <c r="B572" s="1"/>
      <c r="M572" s="2"/>
      <c r="N572" s="2"/>
      <c r="O572" s="2"/>
      <c r="P572" s="2"/>
    </row>
    <row r="573" spans="2:16" ht="15.75" customHeight="1">
      <c r="B573" s="1"/>
      <c r="M573" s="2"/>
      <c r="N573" s="2"/>
      <c r="O573" s="2"/>
      <c r="P573" s="2"/>
    </row>
    <row r="574" spans="2:16" ht="15.75" customHeight="1">
      <c r="B574" s="1"/>
      <c r="M574" s="2"/>
      <c r="N574" s="2"/>
      <c r="O574" s="2"/>
      <c r="P574" s="2"/>
    </row>
    <row r="575" spans="2:16" ht="15.75" customHeight="1">
      <c r="B575" s="1"/>
      <c r="M575" s="2"/>
      <c r="N575" s="2"/>
      <c r="O575" s="2"/>
      <c r="P575" s="2"/>
    </row>
    <row r="576" spans="2:16" ht="15.75" customHeight="1">
      <c r="B576" s="1"/>
      <c r="M576" s="2"/>
      <c r="N576" s="2"/>
      <c r="O576" s="2"/>
      <c r="P576" s="2"/>
    </row>
    <row r="577" spans="2:16" ht="15.75" customHeight="1">
      <c r="B577" s="1"/>
      <c r="M577" s="2"/>
      <c r="N577" s="2"/>
      <c r="O577" s="2"/>
      <c r="P577" s="2"/>
    </row>
    <row r="578" spans="2:16" ht="15.75" customHeight="1">
      <c r="B578" s="1"/>
      <c r="M578" s="2"/>
      <c r="N578" s="2"/>
      <c r="O578" s="2"/>
      <c r="P578" s="2"/>
    </row>
    <row r="579" spans="2:16" ht="15.75" customHeight="1">
      <c r="B579" s="1"/>
      <c r="M579" s="2"/>
      <c r="N579" s="2"/>
      <c r="O579" s="2"/>
      <c r="P579" s="2"/>
    </row>
    <row r="580" spans="2:16" ht="15.75" customHeight="1">
      <c r="B580" s="1"/>
      <c r="M580" s="2"/>
      <c r="N580" s="2"/>
      <c r="O580" s="2"/>
      <c r="P580" s="2"/>
    </row>
    <row r="581" spans="2:16" ht="15.75" customHeight="1">
      <c r="B581" s="1"/>
      <c r="M581" s="2"/>
      <c r="N581" s="2"/>
      <c r="O581" s="2"/>
      <c r="P581" s="2"/>
    </row>
    <row r="582" spans="2:16" ht="15.75" customHeight="1">
      <c r="B582" s="1"/>
      <c r="M582" s="2"/>
      <c r="N582" s="2"/>
      <c r="O582" s="2"/>
      <c r="P582" s="2"/>
    </row>
    <row r="583" spans="2:16" ht="15.75" customHeight="1">
      <c r="B583" s="1"/>
      <c r="M583" s="2"/>
      <c r="N583" s="2"/>
      <c r="O583" s="2"/>
      <c r="P583" s="2"/>
    </row>
    <row r="584" spans="2:16" ht="15.75" customHeight="1">
      <c r="B584" s="1"/>
      <c r="M584" s="2"/>
      <c r="N584" s="2"/>
      <c r="O584" s="2"/>
      <c r="P584" s="2"/>
    </row>
    <row r="585" spans="2:16" ht="15.75" customHeight="1">
      <c r="B585" s="1"/>
      <c r="M585" s="2"/>
      <c r="N585" s="2"/>
      <c r="O585" s="2"/>
      <c r="P585" s="2"/>
    </row>
    <row r="586" spans="2:16" ht="15.75" customHeight="1">
      <c r="B586" s="1"/>
      <c r="M586" s="2"/>
      <c r="N586" s="2"/>
      <c r="O586" s="2"/>
      <c r="P586" s="2"/>
    </row>
    <row r="587" spans="2:16" ht="15.75" customHeight="1">
      <c r="B587" s="1"/>
      <c r="M587" s="2"/>
      <c r="N587" s="2"/>
      <c r="O587" s="2"/>
      <c r="P587" s="2"/>
    </row>
    <row r="588" spans="2:16" ht="15.75" customHeight="1">
      <c r="B588" s="1"/>
      <c r="M588" s="2"/>
      <c r="N588" s="2"/>
      <c r="O588" s="2"/>
      <c r="P588" s="2"/>
    </row>
    <row r="589" spans="2:16" ht="15.75" customHeight="1">
      <c r="B589" s="1"/>
      <c r="M589" s="2"/>
      <c r="N589" s="2"/>
      <c r="O589" s="2"/>
      <c r="P589" s="2"/>
    </row>
    <row r="590" spans="2:16" ht="15.75" customHeight="1">
      <c r="B590" s="1"/>
      <c r="M590" s="2"/>
      <c r="N590" s="2"/>
      <c r="O590" s="2"/>
      <c r="P590" s="2"/>
    </row>
    <row r="591" spans="2:16" ht="15.75" customHeight="1">
      <c r="B591" s="1"/>
      <c r="M591" s="2"/>
      <c r="N591" s="2"/>
      <c r="O591" s="2"/>
      <c r="P591" s="2"/>
    </row>
    <row r="592" spans="2:16" ht="15.75" customHeight="1">
      <c r="B592" s="1"/>
      <c r="M592" s="2"/>
      <c r="N592" s="2"/>
      <c r="O592" s="2"/>
      <c r="P592" s="2"/>
    </row>
    <row r="593" spans="2:16" ht="15.75" customHeight="1">
      <c r="B593" s="1"/>
      <c r="M593" s="2"/>
      <c r="N593" s="2"/>
      <c r="O593" s="2"/>
      <c r="P593" s="2"/>
    </row>
    <row r="594" spans="2:16" ht="15.75" customHeight="1">
      <c r="B594" s="1"/>
      <c r="M594" s="2"/>
      <c r="N594" s="2"/>
      <c r="O594" s="2"/>
      <c r="P594" s="2"/>
    </row>
    <row r="595" spans="2:16" ht="15.75" customHeight="1">
      <c r="B595" s="1"/>
      <c r="M595" s="2"/>
      <c r="N595" s="2"/>
      <c r="O595" s="2"/>
      <c r="P595" s="2"/>
    </row>
    <row r="596" spans="2:16" ht="15.75" customHeight="1">
      <c r="B596" s="1"/>
      <c r="M596" s="2"/>
      <c r="N596" s="2"/>
      <c r="O596" s="2"/>
      <c r="P596" s="2"/>
    </row>
    <row r="597" spans="2:16" ht="15.75" customHeight="1">
      <c r="B597" s="1"/>
      <c r="M597" s="2"/>
      <c r="N597" s="2"/>
      <c r="O597" s="2"/>
      <c r="P597" s="2"/>
    </row>
    <row r="598" spans="2:16" ht="15.75" customHeight="1">
      <c r="B598" s="1"/>
      <c r="M598" s="2"/>
      <c r="N598" s="2"/>
      <c r="O598" s="2"/>
      <c r="P598" s="2"/>
    </row>
    <row r="599" spans="2:16" ht="15.75" customHeight="1">
      <c r="B599" s="1"/>
      <c r="M599" s="2"/>
      <c r="N599" s="2"/>
      <c r="O599" s="2"/>
      <c r="P599" s="2"/>
    </row>
    <row r="600" spans="2:16" ht="15.75" customHeight="1">
      <c r="B600" s="1"/>
      <c r="M600" s="2"/>
      <c r="N600" s="2"/>
      <c r="O600" s="2"/>
      <c r="P600" s="2"/>
    </row>
    <row r="601" spans="2:16" ht="15.75" customHeight="1">
      <c r="B601" s="1"/>
      <c r="M601" s="2"/>
      <c r="N601" s="2"/>
      <c r="O601" s="2"/>
      <c r="P601" s="2"/>
    </row>
    <row r="602" spans="2:16" ht="15.75" customHeight="1">
      <c r="B602" s="1"/>
      <c r="M602" s="2"/>
      <c r="N602" s="2"/>
      <c r="O602" s="2"/>
      <c r="P602" s="2"/>
    </row>
    <row r="603" spans="2:16" ht="15.75" customHeight="1">
      <c r="B603" s="1"/>
      <c r="M603" s="2"/>
      <c r="N603" s="2"/>
      <c r="O603" s="2"/>
      <c r="P603" s="2"/>
    </row>
    <row r="604" spans="2:16" ht="15.75" customHeight="1">
      <c r="B604" s="1"/>
      <c r="M604" s="2"/>
      <c r="N604" s="2"/>
      <c r="O604" s="2"/>
      <c r="P604" s="2"/>
    </row>
    <row r="605" spans="2:16" ht="15.75" customHeight="1">
      <c r="B605" s="1"/>
      <c r="M605" s="2"/>
      <c r="N605" s="2"/>
      <c r="O605" s="2"/>
      <c r="P605" s="2"/>
    </row>
    <row r="606" spans="2:16" ht="15.75" customHeight="1">
      <c r="B606" s="1"/>
      <c r="M606" s="2"/>
      <c r="N606" s="2"/>
      <c r="O606" s="2"/>
      <c r="P606" s="2"/>
    </row>
    <row r="607" spans="2:16" ht="15.75" customHeight="1">
      <c r="B607" s="1"/>
      <c r="M607" s="2"/>
      <c r="N607" s="2"/>
      <c r="O607" s="2"/>
      <c r="P607" s="2"/>
    </row>
    <row r="608" spans="2:16" ht="15.75" customHeight="1">
      <c r="B608" s="1"/>
      <c r="M608" s="2"/>
      <c r="N608" s="2"/>
      <c r="O608" s="2"/>
      <c r="P608" s="2"/>
    </row>
    <row r="609" spans="2:16" ht="15.75" customHeight="1">
      <c r="B609" s="1"/>
      <c r="M609" s="2"/>
      <c r="N609" s="2"/>
      <c r="O609" s="2"/>
      <c r="P609" s="2"/>
    </row>
    <row r="610" spans="2:16" ht="15.75" customHeight="1">
      <c r="B610" s="1"/>
      <c r="M610" s="2"/>
      <c r="N610" s="2"/>
      <c r="O610" s="2"/>
      <c r="P610" s="2"/>
    </row>
    <row r="611" spans="2:16" ht="15.75" customHeight="1">
      <c r="B611" s="1"/>
      <c r="M611" s="2"/>
      <c r="N611" s="2"/>
      <c r="O611" s="2"/>
      <c r="P611" s="2"/>
    </row>
    <row r="612" spans="2:16" ht="15.75" customHeight="1">
      <c r="B612" s="1"/>
      <c r="M612" s="2"/>
      <c r="N612" s="2"/>
      <c r="O612" s="2"/>
      <c r="P612" s="2"/>
    </row>
    <row r="613" spans="2:16" ht="15.75" customHeight="1">
      <c r="B613" s="1"/>
      <c r="M613" s="2"/>
      <c r="N613" s="2"/>
      <c r="O613" s="2"/>
      <c r="P613" s="2"/>
    </row>
    <row r="614" spans="2:16" ht="15.75" customHeight="1">
      <c r="B614" s="1"/>
      <c r="M614" s="2"/>
      <c r="N614" s="2"/>
      <c r="O614" s="2"/>
      <c r="P614" s="2"/>
    </row>
    <row r="615" spans="2:16" ht="15.75" customHeight="1">
      <c r="B615" s="1"/>
      <c r="M615" s="2"/>
      <c r="N615" s="2"/>
      <c r="O615" s="2"/>
      <c r="P615" s="2"/>
    </row>
    <row r="616" spans="2:16" ht="15.75" customHeight="1">
      <c r="B616" s="1"/>
      <c r="M616" s="2"/>
      <c r="N616" s="2"/>
      <c r="O616" s="2"/>
      <c r="P616" s="2"/>
    </row>
    <row r="617" spans="2:16" ht="15.75" customHeight="1">
      <c r="B617" s="1"/>
      <c r="M617" s="2"/>
      <c r="N617" s="2"/>
      <c r="O617" s="2"/>
      <c r="P617" s="2"/>
    </row>
    <row r="618" spans="2:16" ht="15.75" customHeight="1">
      <c r="B618" s="1"/>
      <c r="M618" s="2"/>
      <c r="N618" s="2"/>
      <c r="O618" s="2"/>
      <c r="P618" s="2"/>
    </row>
    <row r="619" spans="2:16" ht="15.75" customHeight="1">
      <c r="B619" s="1"/>
      <c r="M619" s="2"/>
      <c r="N619" s="2"/>
      <c r="O619" s="2"/>
      <c r="P619" s="2"/>
    </row>
    <row r="620" spans="2:16" ht="15.75" customHeight="1">
      <c r="B620" s="1"/>
      <c r="M620" s="2"/>
      <c r="N620" s="2"/>
      <c r="O620" s="2"/>
      <c r="P620" s="2"/>
    </row>
    <row r="621" spans="2:16" ht="15.75" customHeight="1">
      <c r="B621" s="1"/>
      <c r="M621" s="2"/>
      <c r="N621" s="2"/>
      <c r="O621" s="2"/>
      <c r="P621" s="2"/>
    </row>
    <row r="622" spans="2:16" ht="15.75" customHeight="1">
      <c r="B622" s="1"/>
      <c r="M622" s="2"/>
      <c r="N622" s="2"/>
      <c r="O622" s="2"/>
      <c r="P622" s="2"/>
    </row>
    <row r="623" spans="2:16" ht="15.75" customHeight="1">
      <c r="B623" s="1"/>
      <c r="M623" s="2"/>
      <c r="N623" s="2"/>
      <c r="O623" s="2"/>
      <c r="P623" s="2"/>
    </row>
    <row r="624" spans="2:16" ht="15.75" customHeight="1">
      <c r="B624" s="1"/>
      <c r="M624" s="2"/>
      <c r="N624" s="2"/>
      <c r="O624" s="2"/>
      <c r="P624" s="2"/>
    </row>
    <row r="625" spans="2:16" ht="15.75" customHeight="1">
      <c r="B625" s="1"/>
      <c r="M625" s="2"/>
      <c r="N625" s="2"/>
      <c r="O625" s="2"/>
      <c r="P625" s="2"/>
    </row>
    <row r="626" spans="2:16" ht="15.75" customHeight="1">
      <c r="B626" s="1"/>
      <c r="M626" s="2"/>
      <c r="N626" s="2"/>
      <c r="O626" s="2"/>
      <c r="P626" s="2"/>
    </row>
    <row r="627" spans="2:16" ht="15.75" customHeight="1">
      <c r="B627" s="1"/>
      <c r="M627" s="2"/>
      <c r="N627" s="2"/>
      <c r="O627" s="2"/>
      <c r="P627" s="2"/>
    </row>
    <row r="628" spans="2:16" ht="15.75" customHeight="1">
      <c r="B628" s="1"/>
      <c r="M628" s="2"/>
      <c r="N628" s="2"/>
      <c r="O628" s="2"/>
      <c r="P628" s="2"/>
    </row>
    <row r="629" spans="2:16" ht="15.75" customHeight="1">
      <c r="B629" s="1"/>
      <c r="M629" s="2"/>
      <c r="N629" s="2"/>
      <c r="O629" s="2"/>
      <c r="P629" s="2"/>
    </row>
    <row r="630" spans="2:16" ht="15.75" customHeight="1">
      <c r="B630" s="1"/>
      <c r="M630" s="2"/>
      <c r="N630" s="2"/>
      <c r="O630" s="2"/>
      <c r="P630" s="2"/>
    </row>
    <row r="631" spans="2:16" ht="15.75" customHeight="1">
      <c r="B631" s="1"/>
      <c r="M631" s="2"/>
      <c r="N631" s="2"/>
      <c r="O631" s="2"/>
      <c r="P631" s="2"/>
    </row>
    <row r="632" spans="2:16" ht="15.75" customHeight="1">
      <c r="B632" s="1"/>
      <c r="M632" s="2"/>
      <c r="N632" s="2"/>
      <c r="O632" s="2"/>
      <c r="P632" s="2"/>
    </row>
    <row r="633" spans="2:16" ht="15.75" customHeight="1">
      <c r="B633" s="1"/>
      <c r="M633" s="2"/>
      <c r="N633" s="2"/>
      <c r="O633" s="2"/>
      <c r="P633" s="2"/>
    </row>
    <row r="634" spans="2:16" ht="15.75" customHeight="1">
      <c r="B634" s="1"/>
      <c r="M634" s="2"/>
      <c r="N634" s="2"/>
      <c r="O634" s="2"/>
      <c r="P634" s="2"/>
    </row>
    <row r="635" spans="2:16" ht="15.75" customHeight="1">
      <c r="B635" s="1"/>
      <c r="M635" s="2"/>
      <c r="N635" s="2"/>
      <c r="O635" s="2"/>
      <c r="P635" s="2"/>
    </row>
    <row r="636" spans="2:16" ht="15.75" customHeight="1">
      <c r="B636" s="1"/>
      <c r="M636" s="2"/>
      <c r="N636" s="2"/>
      <c r="O636" s="2"/>
      <c r="P636" s="2"/>
    </row>
    <row r="637" spans="2:16" ht="15.75" customHeight="1">
      <c r="B637" s="1"/>
      <c r="M637" s="2"/>
      <c r="N637" s="2"/>
      <c r="O637" s="2"/>
      <c r="P637" s="2"/>
    </row>
    <row r="638" spans="2:16" ht="15.75" customHeight="1">
      <c r="B638" s="1"/>
      <c r="M638" s="2"/>
      <c r="N638" s="2"/>
      <c r="O638" s="2"/>
      <c r="P638" s="2"/>
    </row>
    <row r="639" spans="2:16" ht="15.75" customHeight="1">
      <c r="B639" s="1"/>
      <c r="M639" s="2"/>
      <c r="N639" s="2"/>
      <c r="O639" s="2"/>
      <c r="P639" s="2"/>
    </row>
    <row r="640" spans="2:16" ht="15.75" customHeight="1">
      <c r="B640" s="1"/>
      <c r="M640" s="2"/>
      <c r="N640" s="2"/>
      <c r="O640" s="2"/>
      <c r="P640" s="2"/>
    </row>
    <row r="641" spans="2:16" ht="15.75" customHeight="1">
      <c r="B641" s="1"/>
      <c r="M641" s="2"/>
      <c r="N641" s="2"/>
      <c r="O641" s="2"/>
      <c r="P641" s="2"/>
    </row>
    <row r="642" spans="2:16" ht="15.75" customHeight="1">
      <c r="B642" s="1"/>
      <c r="M642" s="2"/>
      <c r="N642" s="2"/>
      <c r="O642" s="2"/>
      <c r="P642" s="2"/>
    </row>
    <row r="643" spans="2:16" ht="15.75" customHeight="1">
      <c r="B643" s="1"/>
      <c r="M643" s="2"/>
      <c r="N643" s="2"/>
      <c r="O643" s="2"/>
      <c r="P643" s="2"/>
    </row>
    <row r="644" spans="2:16" ht="15.75" customHeight="1">
      <c r="B644" s="1"/>
      <c r="M644" s="2"/>
      <c r="N644" s="2"/>
      <c r="O644" s="2"/>
      <c r="P644" s="2"/>
    </row>
    <row r="645" spans="2:16" ht="15.75" customHeight="1">
      <c r="B645" s="1"/>
      <c r="M645" s="2"/>
      <c r="N645" s="2"/>
      <c r="O645" s="2"/>
      <c r="P645" s="2"/>
    </row>
    <row r="646" spans="2:16" ht="15.75" customHeight="1">
      <c r="B646" s="1"/>
      <c r="M646" s="2"/>
      <c r="N646" s="2"/>
      <c r="O646" s="2"/>
      <c r="P646" s="2"/>
    </row>
    <row r="647" spans="2:16" ht="15.75" customHeight="1">
      <c r="B647" s="1"/>
      <c r="M647" s="2"/>
      <c r="N647" s="2"/>
      <c r="O647" s="2"/>
      <c r="P647" s="2"/>
    </row>
    <row r="648" spans="2:16" ht="15.75" customHeight="1">
      <c r="B648" s="1"/>
      <c r="M648" s="2"/>
      <c r="N648" s="2"/>
      <c r="O648" s="2"/>
      <c r="P648" s="2"/>
    </row>
    <row r="649" spans="2:16" ht="15.75" customHeight="1">
      <c r="B649" s="1"/>
      <c r="M649" s="2"/>
      <c r="N649" s="2"/>
      <c r="O649" s="2"/>
      <c r="P649" s="2"/>
    </row>
    <row r="650" spans="2:16" ht="15.75" customHeight="1">
      <c r="B650" s="1"/>
      <c r="M650" s="2"/>
      <c r="N650" s="2"/>
      <c r="O650" s="2"/>
      <c r="P650" s="2"/>
    </row>
    <row r="651" spans="2:16" ht="15.75" customHeight="1">
      <c r="B651" s="1"/>
      <c r="M651" s="2"/>
      <c r="N651" s="2"/>
      <c r="O651" s="2"/>
      <c r="P651" s="2"/>
    </row>
    <row r="652" spans="2:16" ht="15.75" customHeight="1">
      <c r="B652" s="1"/>
      <c r="M652" s="2"/>
      <c r="N652" s="2"/>
      <c r="O652" s="2"/>
      <c r="P652" s="2"/>
    </row>
    <row r="653" spans="2:16" ht="15.75" customHeight="1">
      <c r="B653" s="1"/>
      <c r="M653" s="2"/>
      <c r="N653" s="2"/>
      <c r="O653" s="2"/>
      <c r="P653" s="2"/>
    </row>
    <row r="654" spans="2:16" ht="15.75" customHeight="1">
      <c r="B654" s="1"/>
      <c r="M654" s="2"/>
      <c r="N654" s="2"/>
      <c r="O654" s="2"/>
      <c r="P654" s="2"/>
    </row>
    <row r="655" spans="2:16" ht="15.75" customHeight="1">
      <c r="B655" s="1"/>
      <c r="M655" s="2"/>
      <c r="N655" s="2"/>
      <c r="O655" s="2"/>
      <c r="P655" s="2"/>
    </row>
    <row r="656" spans="2:16" ht="15.75" customHeight="1">
      <c r="B656" s="1"/>
      <c r="M656" s="2"/>
      <c r="N656" s="2"/>
      <c r="O656" s="2"/>
      <c r="P656" s="2"/>
    </row>
    <row r="657" spans="2:16" ht="15.75" customHeight="1">
      <c r="B657" s="1"/>
      <c r="M657" s="2"/>
      <c r="N657" s="2"/>
      <c r="O657" s="2"/>
      <c r="P657" s="2"/>
    </row>
    <row r="658" spans="2:16" ht="15.75" customHeight="1">
      <c r="B658" s="1"/>
      <c r="M658" s="2"/>
      <c r="N658" s="2"/>
      <c r="O658" s="2"/>
      <c r="P658" s="2"/>
    </row>
    <row r="659" spans="2:16" ht="15.75" customHeight="1">
      <c r="B659" s="1"/>
      <c r="M659" s="2"/>
      <c r="N659" s="2"/>
      <c r="O659" s="2"/>
      <c r="P659" s="2"/>
    </row>
    <row r="660" spans="2:16" ht="15.75" customHeight="1">
      <c r="B660" s="1"/>
      <c r="M660" s="2"/>
      <c r="N660" s="2"/>
      <c r="O660" s="2"/>
      <c r="P660" s="2"/>
    </row>
    <row r="661" spans="2:16" ht="15.75" customHeight="1">
      <c r="B661" s="1"/>
      <c r="M661" s="2"/>
      <c r="N661" s="2"/>
      <c r="O661" s="2"/>
      <c r="P661" s="2"/>
    </row>
    <row r="662" spans="2:16" ht="15.75" customHeight="1">
      <c r="B662" s="1"/>
      <c r="M662" s="2"/>
      <c r="N662" s="2"/>
      <c r="O662" s="2"/>
      <c r="P662" s="2"/>
    </row>
    <row r="663" spans="2:16" ht="15.75" customHeight="1">
      <c r="B663" s="1"/>
      <c r="M663" s="2"/>
      <c r="N663" s="2"/>
      <c r="O663" s="2"/>
      <c r="P663" s="2"/>
    </row>
    <row r="664" spans="2:16" ht="15.75" customHeight="1">
      <c r="B664" s="1"/>
      <c r="M664" s="2"/>
      <c r="N664" s="2"/>
      <c r="O664" s="2"/>
      <c r="P664" s="2"/>
    </row>
    <row r="665" spans="2:16" ht="15.75" customHeight="1">
      <c r="B665" s="1"/>
      <c r="M665" s="2"/>
      <c r="N665" s="2"/>
      <c r="O665" s="2"/>
      <c r="P665" s="2"/>
    </row>
    <row r="666" spans="2:16" ht="15.75" customHeight="1">
      <c r="B666" s="1"/>
      <c r="M666" s="2"/>
      <c r="N666" s="2"/>
      <c r="O666" s="2"/>
      <c r="P666" s="2"/>
    </row>
    <row r="667" spans="2:16" ht="15.75" customHeight="1">
      <c r="B667" s="1"/>
      <c r="M667" s="2"/>
      <c r="N667" s="2"/>
      <c r="O667" s="2"/>
      <c r="P667" s="2"/>
    </row>
    <row r="668" spans="2:16" ht="15.75" customHeight="1">
      <c r="B668" s="1"/>
      <c r="M668" s="2"/>
      <c r="N668" s="2"/>
      <c r="O668" s="2"/>
      <c r="P668" s="2"/>
    </row>
    <row r="669" spans="2:16" ht="15.75" customHeight="1">
      <c r="B669" s="1"/>
      <c r="M669" s="2"/>
      <c r="N669" s="2"/>
      <c r="O669" s="2"/>
      <c r="P669" s="2"/>
    </row>
    <row r="670" spans="2:16" ht="15.75" customHeight="1">
      <c r="B670" s="1"/>
      <c r="M670" s="2"/>
      <c r="N670" s="2"/>
      <c r="O670" s="2"/>
      <c r="P670" s="2"/>
    </row>
    <row r="671" spans="2:16" ht="15.75" customHeight="1">
      <c r="B671" s="1"/>
      <c r="M671" s="2"/>
      <c r="N671" s="2"/>
      <c r="O671" s="2"/>
      <c r="P671" s="2"/>
    </row>
    <row r="672" spans="2:16" ht="15.75" customHeight="1">
      <c r="B672" s="1"/>
      <c r="M672" s="2"/>
      <c r="N672" s="2"/>
      <c r="O672" s="2"/>
      <c r="P672" s="2"/>
    </row>
    <row r="673" spans="2:16" ht="15.75" customHeight="1">
      <c r="B673" s="1"/>
      <c r="M673" s="2"/>
      <c r="N673" s="2"/>
      <c r="O673" s="2"/>
      <c r="P673" s="2"/>
    </row>
    <row r="674" spans="2:16" ht="15.75" customHeight="1">
      <c r="B674" s="1"/>
      <c r="M674" s="2"/>
      <c r="N674" s="2"/>
      <c r="O674" s="2"/>
      <c r="P674" s="2"/>
    </row>
    <row r="675" spans="2:16" ht="15.75" customHeight="1">
      <c r="B675" s="1"/>
      <c r="M675" s="2"/>
      <c r="N675" s="2"/>
      <c r="O675" s="2"/>
      <c r="P675" s="2"/>
    </row>
    <row r="676" spans="2:16" ht="15.75" customHeight="1">
      <c r="B676" s="1"/>
      <c r="M676" s="2"/>
      <c r="N676" s="2"/>
      <c r="O676" s="2"/>
      <c r="P676" s="2"/>
    </row>
    <row r="677" spans="2:16" ht="15.75" customHeight="1">
      <c r="B677" s="1"/>
      <c r="M677" s="2"/>
      <c r="N677" s="2"/>
      <c r="O677" s="2"/>
      <c r="P677" s="2"/>
    </row>
    <row r="678" spans="2:16" ht="15.75" customHeight="1">
      <c r="B678" s="1"/>
      <c r="M678" s="2"/>
      <c r="N678" s="2"/>
      <c r="O678" s="2"/>
      <c r="P678" s="2"/>
    </row>
    <row r="679" spans="2:16" ht="15.75" customHeight="1">
      <c r="B679" s="1"/>
      <c r="M679" s="2"/>
      <c r="N679" s="2"/>
      <c r="O679" s="2"/>
      <c r="P679" s="2"/>
    </row>
    <row r="680" spans="2:16" ht="15.75" customHeight="1">
      <c r="B680" s="1"/>
      <c r="M680" s="2"/>
      <c r="N680" s="2"/>
      <c r="O680" s="2"/>
      <c r="P680" s="2"/>
    </row>
    <row r="681" spans="2:16" ht="15.75" customHeight="1">
      <c r="B681" s="1"/>
      <c r="M681" s="2"/>
      <c r="N681" s="2"/>
      <c r="O681" s="2"/>
      <c r="P681" s="2"/>
    </row>
    <row r="682" spans="2:16" ht="15.75" customHeight="1">
      <c r="B682" s="1"/>
      <c r="M682" s="2"/>
      <c r="N682" s="2"/>
      <c r="O682" s="2"/>
      <c r="P682" s="2"/>
    </row>
    <row r="683" spans="2:16" ht="15.75" customHeight="1">
      <c r="B683" s="1"/>
      <c r="M683" s="2"/>
      <c r="N683" s="2"/>
      <c r="O683" s="2"/>
      <c r="P683" s="2"/>
    </row>
    <row r="684" spans="2:16" ht="15.75" customHeight="1">
      <c r="B684" s="1"/>
      <c r="M684" s="2"/>
      <c r="N684" s="2"/>
      <c r="O684" s="2"/>
      <c r="P684" s="2"/>
    </row>
    <row r="685" spans="2:16" ht="15.75" customHeight="1">
      <c r="B685" s="1"/>
      <c r="M685" s="2"/>
      <c r="N685" s="2"/>
      <c r="O685" s="2"/>
      <c r="P685" s="2"/>
    </row>
    <row r="686" spans="2:16" ht="15.75" customHeight="1">
      <c r="B686" s="1"/>
      <c r="M686" s="2"/>
      <c r="N686" s="2"/>
      <c r="O686" s="2"/>
      <c r="P686" s="2"/>
    </row>
    <row r="687" spans="2:16" ht="15.75" customHeight="1">
      <c r="B687" s="1"/>
      <c r="M687" s="2"/>
      <c r="N687" s="2"/>
      <c r="O687" s="2"/>
      <c r="P687" s="2"/>
    </row>
    <row r="688" spans="2:16" ht="15.75" customHeight="1">
      <c r="B688" s="1"/>
      <c r="M688" s="2"/>
      <c r="N688" s="2"/>
      <c r="O688" s="2"/>
      <c r="P688" s="2"/>
    </row>
    <row r="689" spans="2:16" ht="15.75" customHeight="1">
      <c r="B689" s="1"/>
      <c r="M689" s="2"/>
      <c r="N689" s="2"/>
      <c r="O689" s="2"/>
      <c r="P689" s="2"/>
    </row>
    <row r="690" spans="2:16" ht="15.75" customHeight="1">
      <c r="B690" s="1"/>
      <c r="M690" s="2"/>
      <c r="N690" s="2"/>
      <c r="O690" s="2"/>
      <c r="P690" s="2"/>
    </row>
    <row r="691" spans="2:16" ht="15.75" customHeight="1">
      <c r="B691" s="1"/>
      <c r="M691" s="2"/>
      <c r="N691" s="2"/>
      <c r="O691" s="2"/>
      <c r="P691" s="2"/>
    </row>
    <row r="692" spans="2:16" ht="15.75" customHeight="1">
      <c r="B692" s="1"/>
      <c r="M692" s="2"/>
      <c r="N692" s="2"/>
      <c r="O692" s="2"/>
      <c r="P692" s="2"/>
    </row>
    <row r="693" spans="2:16" ht="15.75" customHeight="1">
      <c r="B693" s="1"/>
      <c r="M693" s="2"/>
      <c r="N693" s="2"/>
      <c r="O693" s="2"/>
      <c r="P693" s="2"/>
    </row>
    <row r="694" spans="2:16" ht="15.75" customHeight="1">
      <c r="B694" s="1"/>
      <c r="M694" s="2"/>
      <c r="N694" s="2"/>
      <c r="O694" s="2"/>
      <c r="P694" s="2"/>
    </row>
    <row r="695" spans="2:16" ht="15.75" customHeight="1">
      <c r="B695" s="1"/>
      <c r="M695" s="2"/>
      <c r="N695" s="2"/>
      <c r="O695" s="2"/>
      <c r="P695" s="2"/>
    </row>
    <row r="696" spans="2:16" ht="15.75" customHeight="1">
      <c r="B696" s="1"/>
      <c r="M696" s="2"/>
      <c r="N696" s="2"/>
      <c r="O696" s="2"/>
      <c r="P696" s="2"/>
    </row>
    <row r="697" spans="2:16" ht="15.75" customHeight="1">
      <c r="B697" s="1"/>
      <c r="M697" s="2"/>
      <c r="N697" s="2"/>
      <c r="O697" s="2"/>
      <c r="P697" s="2"/>
    </row>
    <row r="698" spans="2:16" ht="15.75" customHeight="1">
      <c r="B698" s="1"/>
      <c r="M698" s="2"/>
      <c r="N698" s="2"/>
      <c r="O698" s="2"/>
      <c r="P698" s="2"/>
    </row>
    <row r="699" spans="2:16" ht="15.75" customHeight="1">
      <c r="B699" s="1"/>
      <c r="M699" s="2"/>
      <c r="N699" s="2"/>
      <c r="O699" s="2"/>
      <c r="P699" s="2"/>
    </row>
    <row r="700" spans="2:16" ht="15.75" customHeight="1">
      <c r="B700" s="1"/>
      <c r="M700" s="2"/>
      <c r="N700" s="2"/>
      <c r="O700" s="2"/>
      <c r="P700" s="2"/>
    </row>
    <row r="701" spans="2:16" ht="15.75" customHeight="1">
      <c r="B701" s="1"/>
      <c r="M701" s="2"/>
      <c r="N701" s="2"/>
      <c r="O701" s="2"/>
      <c r="P701" s="2"/>
    </row>
    <row r="702" spans="2:16" ht="15.75" customHeight="1">
      <c r="B702" s="1"/>
      <c r="M702" s="2"/>
      <c r="N702" s="2"/>
      <c r="O702" s="2"/>
      <c r="P702" s="2"/>
    </row>
    <row r="703" spans="2:16" ht="15.75" customHeight="1">
      <c r="B703" s="1"/>
      <c r="M703" s="2"/>
      <c r="N703" s="2"/>
      <c r="O703" s="2"/>
      <c r="P703" s="2"/>
    </row>
    <row r="704" spans="2:16" ht="15.75" customHeight="1">
      <c r="B704" s="1"/>
      <c r="M704" s="2"/>
      <c r="N704" s="2"/>
      <c r="O704" s="2"/>
      <c r="P704" s="2"/>
    </row>
    <row r="705" spans="2:16" ht="15.75" customHeight="1">
      <c r="B705" s="1"/>
      <c r="M705" s="2"/>
      <c r="N705" s="2"/>
      <c r="O705" s="2"/>
      <c r="P705" s="2"/>
    </row>
    <row r="706" spans="2:16" ht="15.75" customHeight="1">
      <c r="B706" s="1"/>
      <c r="M706" s="2"/>
      <c r="N706" s="2"/>
      <c r="O706" s="2"/>
      <c r="P706" s="2"/>
    </row>
    <row r="707" spans="2:16" ht="15.75" customHeight="1">
      <c r="B707" s="1"/>
      <c r="M707" s="2"/>
      <c r="N707" s="2"/>
      <c r="O707" s="2"/>
      <c r="P707" s="2"/>
    </row>
    <row r="708" spans="2:16" ht="15.75" customHeight="1">
      <c r="B708" s="1"/>
      <c r="M708" s="2"/>
      <c r="N708" s="2"/>
      <c r="O708" s="2"/>
      <c r="P708" s="2"/>
    </row>
    <row r="709" spans="2:16" ht="15.75" customHeight="1">
      <c r="B709" s="1"/>
      <c r="M709" s="2"/>
      <c r="N709" s="2"/>
      <c r="O709" s="2"/>
      <c r="P709" s="2"/>
    </row>
    <row r="710" spans="2:16" ht="15.75" customHeight="1">
      <c r="B710" s="1"/>
      <c r="M710" s="2"/>
      <c r="N710" s="2"/>
      <c r="O710" s="2"/>
      <c r="P710" s="2"/>
    </row>
    <row r="711" spans="2:16" ht="15.75" customHeight="1">
      <c r="B711" s="1"/>
      <c r="M711" s="2"/>
      <c r="N711" s="2"/>
      <c r="O711" s="2"/>
      <c r="P711" s="2"/>
    </row>
    <row r="712" spans="2:16" ht="15.75" customHeight="1">
      <c r="B712" s="1"/>
      <c r="M712" s="2"/>
      <c r="N712" s="2"/>
      <c r="O712" s="2"/>
      <c r="P712" s="2"/>
    </row>
    <row r="713" spans="2:16" ht="15.75" customHeight="1">
      <c r="B713" s="1"/>
      <c r="M713" s="2"/>
      <c r="N713" s="2"/>
      <c r="O713" s="2"/>
      <c r="P713" s="2"/>
    </row>
    <row r="714" spans="2:16" ht="15.75" customHeight="1">
      <c r="B714" s="1"/>
      <c r="M714" s="2"/>
      <c r="N714" s="2"/>
      <c r="O714" s="2"/>
      <c r="P714" s="2"/>
    </row>
    <row r="715" spans="2:16" ht="15.75" customHeight="1">
      <c r="B715" s="1"/>
      <c r="M715" s="2"/>
      <c r="N715" s="2"/>
      <c r="O715" s="2"/>
      <c r="P715" s="2"/>
    </row>
    <row r="716" spans="2:16" ht="15.75" customHeight="1">
      <c r="B716" s="1"/>
      <c r="M716" s="2"/>
      <c r="N716" s="2"/>
      <c r="O716" s="2"/>
      <c r="P716" s="2"/>
    </row>
    <row r="717" spans="2:16" ht="15.75" customHeight="1">
      <c r="B717" s="1"/>
      <c r="M717" s="2"/>
      <c r="N717" s="2"/>
      <c r="O717" s="2"/>
      <c r="P717" s="2"/>
    </row>
    <row r="718" spans="2:16" ht="15.75" customHeight="1">
      <c r="B718" s="1"/>
      <c r="M718" s="2"/>
      <c r="N718" s="2"/>
      <c r="O718" s="2"/>
      <c r="P718" s="2"/>
    </row>
    <row r="719" spans="2:16" ht="15.75" customHeight="1">
      <c r="B719" s="1"/>
      <c r="M719" s="2"/>
      <c r="N719" s="2"/>
      <c r="O719" s="2"/>
      <c r="P719" s="2"/>
    </row>
    <row r="720" spans="2:16" ht="15.75" customHeight="1">
      <c r="B720" s="1"/>
      <c r="M720" s="2"/>
      <c r="N720" s="2"/>
      <c r="O720" s="2"/>
      <c r="P720" s="2"/>
    </row>
    <row r="721" spans="2:16" ht="15.75" customHeight="1">
      <c r="B721" s="1"/>
      <c r="M721" s="2"/>
      <c r="N721" s="2"/>
      <c r="O721" s="2"/>
      <c r="P721" s="2"/>
    </row>
    <row r="722" spans="2:16" ht="15.75" customHeight="1">
      <c r="B722" s="1"/>
      <c r="M722" s="2"/>
      <c r="N722" s="2"/>
      <c r="O722" s="2"/>
      <c r="P722" s="2"/>
    </row>
    <row r="723" spans="2:16" ht="15.75" customHeight="1">
      <c r="B723" s="1"/>
      <c r="M723" s="2"/>
      <c r="N723" s="2"/>
      <c r="O723" s="2"/>
      <c r="P723" s="2"/>
    </row>
    <row r="724" spans="2:16" ht="15.75" customHeight="1">
      <c r="B724" s="1"/>
      <c r="M724" s="2"/>
      <c r="N724" s="2"/>
      <c r="O724" s="2"/>
      <c r="P724" s="2"/>
    </row>
    <row r="725" spans="2:16" ht="15.75" customHeight="1">
      <c r="B725" s="1"/>
      <c r="M725" s="2"/>
      <c r="N725" s="2"/>
      <c r="O725" s="2"/>
      <c r="P725" s="2"/>
    </row>
    <row r="726" spans="2:16" ht="15.75" customHeight="1">
      <c r="B726" s="1"/>
      <c r="M726" s="2"/>
      <c r="N726" s="2"/>
      <c r="O726" s="2"/>
      <c r="P726" s="2"/>
    </row>
    <row r="727" spans="2:16" ht="15.75" customHeight="1">
      <c r="B727" s="1"/>
      <c r="M727" s="2"/>
      <c r="N727" s="2"/>
      <c r="O727" s="2"/>
      <c r="P727" s="2"/>
    </row>
    <row r="728" spans="2:16" ht="15.75" customHeight="1">
      <c r="B728" s="1"/>
      <c r="M728" s="2"/>
      <c r="N728" s="2"/>
      <c r="O728" s="2"/>
      <c r="P728" s="2"/>
    </row>
    <row r="729" spans="2:16" ht="15.75" customHeight="1">
      <c r="B729" s="1"/>
      <c r="M729" s="2"/>
      <c r="N729" s="2"/>
      <c r="O729" s="2"/>
      <c r="P729" s="2"/>
    </row>
    <row r="730" spans="2:16" ht="15.75" customHeight="1">
      <c r="B730" s="1"/>
      <c r="M730" s="2"/>
      <c r="N730" s="2"/>
      <c r="O730" s="2"/>
      <c r="P730" s="2"/>
    </row>
    <row r="731" spans="2:16" ht="15.75" customHeight="1">
      <c r="B731" s="1"/>
      <c r="M731" s="2"/>
      <c r="N731" s="2"/>
      <c r="O731" s="2"/>
      <c r="P731" s="2"/>
    </row>
    <row r="732" spans="2:16" ht="15.75" customHeight="1">
      <c r="B732" s="1"/>
      <c r="M732" s="2"/>
      <c r="N732" s="2"/>
      <c r="O732" s="2"/>
      <c r="P732" s="2"/>
    </row>
    <row r="733" spans="2:16" ht="15.75" customHeight="1">
      <c r="B733" s="1"/>
      <c r="M733" s="2"/>
      <c r="N733" s="2"/>
      <c r="O733" s="2"/>
      <c r="P733" s="2"/>
    </row>
    <row r="734" spans="2:16" ht="15.75" customHeight="1">
      <c r="B734" s="1"/>
      <c r="M734" s="2"/>
      <c r="N734" s="2"/>
      <c r="O734" s="2"/>
      <c r="P734" s="2"/>
    </row>
    <row r="735" spans="2:16" ht="15.75" customHeight="1">
      <c r="B735" s="1"/>
      <c r="M735" s="2"/>
      <c r="N735" s="2"/>
      <c r="O735" s="2"/>
      <c r="P735" s="2"/>
    </row>
    <row r="736" spans="2:16" ht="15.75" customHeight="1">
      <c r="B736" s="1"/>
      <c r="M736" s="2"/>
      <c r="N736" s="2"/>
      <c r="O736" s="2"/>
      <c r="P736" s="2"/>
    </row>
    <row r="737" spans="2:16" ht="15.75" customHeight="1">
      <c r="B737" s="1"/>
      <c r="M737" s="2"/>
      <c r="N737" s="2"/>
      <c r="O737" s="2"/>
      <c r="P737" s="2"/>
    </row>
    <row r="738" spans="2:16" ht="15.75" customHeight="1">
      <c r="B738" s="1"/>
      <c r="M738" s="2"/>
      <c r="N738" s="2"/>
      <c r="O738" s="2"/>
      <c r="P738" s="2"/>
    </row>
    <row r="739" spans="2:16" ht="15.75" customHeight="1">
      <c r="B739" s="1"/>
      <c r="M739" s="2"/>
      <c r="N739" s="2"/>
      <c r="O739" s="2"/>
      <c r="P739" s="2"/>
    </row>
    <row r="740" spans="2:16" ht="15.75" customHeight="1">
      <c r="B740" s="1"/>
      <c r="M740" s="2"/>
      <c r="N740" s="2"/>
      <c r="O740" s="2"/>
      <c r="P740" s="2"/>
    </row>
    <row r="741" spans="2:16" ht="15.75" customHeight="1">
      <c r="B741" s="1"/>
      <c r="M741" s="2"/>
      <c r="N741" s="2"/>
      <c r="O741" s="2"/>
      <c r="P741" s="2"/>
    </row>
    <row r="742" spans="2:16" ht="15.75" customHeight="1">
      <c r="B742" s="1"/>
      <c r="M742" s="2"/>
      <c r="N742" s="2"/>
      <c r="O742" s="2"/>
      <c r="P742" s="2"/>
    </row>
    <row r="743" spans="2:16" ht="15.75" customHeight="1">
      <c r="B743" s="1"/>
      <c r="M743" s="2"/>
      <c r="N743" s="2"/>
      <c r="O743" s="2"/>
      <c r="P743" s="2"/>
    </row>
    <row r="744" spans="2:16" ht="15.75" customHeight="1">
      <c r="B744" s="1"/>
      <c r="M744" s="2"/>
      <c r="N744" s="2"/>
      <c r="O744" s="2"/>
      <c r="P744" s="2"/>
    </row>
    <row r="745" spans="2:16" ht="15.75" customHeight="1">
      <c r="B745" s="1"/>
      <c r="M745" s="2"/>
      <c r="N745" s="2"/>
      <c r="O745" s="2"/>
      <c r="P745" s="2"/>
    </row>
    <row r="746" spans="2:16" ht="15.75" customHeight="1">
      <c r="B746" s="1"/>
      <c r="M746" s="2"/>
      <c r="N746" s="2"/>
      <c r="O746" s="2"/>
      <c r="P746" s="2"/>
    </row>
    <row r="747" spans="2:16" ht="15.75" customHeight="1">
      <c r="B747" s="1"/>
      <c r="M747" s="2"/>
      <c r="N747" s="2"/>
      <c r="O747" s="2"/>
      <c r="P747" s="2"/>
    </row>
    <row r="748" spans="2:16" ht="15.75" customHeight="1">
      <c r="B748" s="1"/>
      <c r="M748" s="2"/>
      <c r="N748" s="2"/>
      <c r="O748" s="2"/>
      <c r="P748" s="2"/>
    </row>
    <row r="749" spans="2:16" ht="15.75" customHeight="1">
      <c r="B749" s="1"/>
      <c r="M749" s="2"/>
      <c r="N749" s="2"/>
      <c r="O749" s="2"/>
      <c r="P749" s="2"/>
    </row>
    <row r="750" spans="2:16" ht="15.75" customHeight="1">
      <c r="B750" s="1"/>
      <c r="M750" s="2"/>
      <c r="N750" s="2"/>
      <c r="O750" s="2"/>
      <c r="P750" s="2"/>
    </row>
    <row r="751" spans="2:16" ht="15.75" customHeight="1">
      <c r="B751" s="1"/>
      <c r="M751" s="2"/>
      <c r="N751" s="2"/>
      <c r="O751" s="2"/>
      <c r="P751" s="2"/>
    </row>
    <row r="752" spans="2:16" ht="15.75" customHeight="1">
      <c r="B752" s="1"/>
      <c r="M752" s="2"/>
      <c r="N752" s="2"/>
      <c r="O752" s="2"/>
      <c r="P752" s="2"/>
    </row>
    <row r="753" spans="2:16" ht="15.75" customHeight="1">
      <c r="B753" s="1"/>
      <c r="M753" s="2"/>
      <c r="N753" s="2"/>
      <c r="O753" s="2"/>
      <c r="P753" s="2"/>
    </row>
    <row r="754" spans="2:16" ht="15.75" customHeight="1">
      <c r="B754" s="1"/>
      <c r="M754" s="2"/>
      <c r="N754" s="2"/>
      <c r="O754" s="2"/>
      <c r="P754" s="2"/>
    </row>
    <row r="755" spans="2:16" ht="15.75" customHeight="1">
      <c r="B755" s="1"/>
      <c r="M755" s="2"/>
      <c r="N755" s="2"/>
      <c r="O755" s="2"/>
      <c r="P755" s="2"/>
    </row>
    <row r="756" spans="2:16" ht="15.75" customHeight="1">
      <c r="B756" s="1"/>
      <c r="M756" s="2"/>
      <c r="N756" s="2"/>
      <c r="O756" s="2"/>
      <c r="P756" s="2"/>
    </row>
    <row r="757" spans="2:16" ht="15.75" customHeight="1">
      <c r="B757" s="1"/>
      <c r="M757" s="2"/>
      <c r="N757" s="2"/>
      <c r="O757" s="2"/>
      <c r="P757" s="2"/>
    </row>
    <row r="758" spans="2:16" ht="15.75" customHeight="1">
      <c r="B758" s="1"/>
      <c r="M758" s="2"/>
      <c r="N758" s="2"/>
      <c r="O758" s="2"/>
      <c r="P758" s="2"/>
    </row>
    <row r="759" spans="2:16" ht="15.75" customHeight="1">
      <c r="B759" s="1"/>
      <c r="M759" s="2"/>
      <c r="N759" s="2"/>
      <c r="O759" s="2"/>
      <c r="P759" s="2"/>
    </row>
    <row r="760" spans="2:16" ht="15.75" customHeight="1">
      <c r="B760" s="1"/>
      <c r="M760" s="2"/>
      <c r="N760" s="2"/>
      <c r="O760" s="2"/>
      <c r="P760" s="2"/>
    </row>
    <row r="761" spans="2:16" ht="15.75" customHeight="1">
      <c r="B761" s="1"/>
      <c r="M761" s="2"/>
      <c r="N761" s="2"/>
      <c r="O761" s="2"/>
      <c r="P761" s="2"/>
    </row>
    <row r="762" spans="2:16" ht="15.75" customHeight="1">
      <c r="B762" s="1"/>
      <c r="M762" s="2"/>
      <c r="N762" s="2"/>
      <c r="O762" s="2"/>
      <c r="P762" s="2"/>
    </row>
    <row r="763" spans="2:16" ht="15.75" customHeight="1">
      <c r="B763" s="1"/>
      <c r="M763" s="2"/>
      <c r="N763" s="2"/>
      <c r="O763" s="2"/>
      <c r="P763" s="2"/>
    </row>
    <row r="764" spans="2:16" ht="15.75" customHeight="1">
      <c r="B764" s="1"/>
      <c r="M764" s="2"/>
      <c r="N764" s="2"/>
      <c r="O764" s="2"/>
      <c r="P764" s="2"/>
    </row>
    <row r="765" spans="2:16" ht="15.75" customHeight="1">
      <c r="B765" s="1"/>
      <c r="M765" s="2"/>
      <c r="N765" s="2"/>
      <c r="O765" s="2"/>
      <c r="P765" s="2"/>
    </row>
    <row r="766" spans="2:16" ht="15.75" customHeight="1">
      <c r="B766" s="1"/>
      <c r="M766" s="2"/>
      <c r="N766" s="2"/>
      <c r="O766" s="2"/>
      <c r="P766" s="2"/>
    </row>
    <row r="767" spans="2:16" ht="15.75" customHeight="1">
      <c r="B767" s="1"/>
      <c r="M767" s="2"/>
      <c r="N767" s="2"/>
      <c r="O767" s="2"/>
      <c r="P767" s="2"/>
    </row>
    <row r="768" spans="2:16" ht="15.75" customHeight="1">
      <c r="B768" s="1"/>
      <c r="M768" s="2"/>
      <c r="N768" s="2"/>
      <c r="O768" s="2"/>
      <c r="P768" s="2"/>
    </row>
    <row r="769" spans="2:16" ht="15.75" customHeight="1">
      <c r="B769" s="1"/>
      <c r="M769" s="2"/>
      <c r="N769" s="2"/>
      <c r="O769" s="2"/>
      <c r="P769" s="2"/>
    </row>
    <row r="770" spans="2:16" ht="15.75" customHeight="1">
      <c r="B770" s="1"/>
      <c r="M770" s="2"/>
      <c r="N770" s="2"/>
      <c r="O770" s="2"/>
      <c r="P770" s="2"/>
    </row>
    <row r="771" spans="2:16" ht="15.75" customHeight="1">
      <c r="B771" s="1"/>
      <c r="M771" s="2"/>
      <c r="N771" s="2"/>
      <c r="O771" s="2"/>
      <c r="P771" s="2"/>
    </row>
    <row r="772" spans="2:16" ht="15.75" customHeight="1">
      <c r="B772" s="1"/>
      <c r="M772" s="2"/>
      <c r="N772" s="2"/>
      <c r="O772" s="2"/>
      <c r="P772" s="2"/>
    </row>
    <row r="773" spans="2:16" ht="15.75" customHeight="1">
      <c r="B773" s="1"/>
      <c r="M773" s="2"/>
      <c r="N773" s="2"/>
      <c r="O773" s="2"/>
      <c r="P773" s="2"/>
    </row>
    <row r="774" spans="2:16" ht="15.75" customHeight="1">
      <c r="B774" s="1"/>
      <c r="M774" s="2"/>
      <c r="N774" s="2"/>
      <c r="O774" s="2"/>
      <c r="P774" s="2"/>
    </row>
    <row r="775" spans="2:16" ht="15.75" customHeight="1">
      <c r="B775" s="1"/>
      <c r="M775" s="2"/>
      <c r="N775" s="2"/>
      <c r="O775" s="2"/>
      <c r="P775" s="2"/>
    </row>
    <row r="776" spans="2:16" ht="15.75" customHeight="1">
      <c r="B776" s="1"/>
      <c r="M776" s="2"/>
      <c r="N776" s="2"/>
      <c r="O776" s="2"/>
      <c r="P776" s="2"/>
    </row>
    <row r="777" spans="2:16" ht="15.75" customHeight="1">
      <c r="B777" s="1"/>
      <c r="M777" s="2"/>
      <c r="N777" s="2"/>
      <c r="O777" s="2"/>
      <c r="P777" s="2"/>
    </row>
    <row r="778" spans="2:16" ht="15.75" customHeight="1">
      <c r="B778" s="1"/>
      <c r="M778" s="2"/>
      <c r="N778" s="2"/>
      <c r="O778" s="2"/>
      <c r="P778" s="2"/>
    </row>
    <row r="779" spans="2:16" ht="15.75" customHeight="1">
      <c r="B779" s="1"/>
      <c r="M779" s="2"/>
      <c r="N779" s="2"/>
      <c r="O779" s="2"/>
      <c r="P779" s="2"/>
    </row>
    <row r="780" spans="2:16" ht="15.75" customHeight="1">
      <c r="B780" s="1"/>
      <c r="M780" s="2"/>
      <c r="N780" s="2"/>
      <c r="O780" s="2"/>
      <c r="P780" s="2"/>
    </row>
    <row r="781" spans="2:16" ht="15.75" customHeight="1">
      <c r="B781" s="1"/>
      <c r="M781" s="2"/>
      <c r="N781" s="2"/>
      <c r="O781" s="2"/>
      <c r="P781" s="2"/>
    </row>
    <row r="782" spans="2:16" ht="15.75" customHeight="1">
      <c r="B782" s="1"/>
      <c r="M782" s="2"/>
      <c r="N782" s="2"/>
      <c r="O782" s="2"/>
      <c r="P782" s="2"/>
    </row>
    <row r="783" spans="2:16" ht="15.75" customHeight="1">
      <c r="B783" s="1"/>
      <c r="M783" s="2"/>
      <c r="N783" s="2"/>
      <c r="O783" s="2"/>
      <c r="P783" s="2"/>
    </row>
    <row r="784" spans="2:16" ht="15.75" customHeight="1">
      <c r="B784" s="1"/>
      <c r="M784" s="2"/>
      <c r="N784" s="2"/>
      <c r="O784" s="2"/>
      <c r="P784" s="2"/>
    </row>
    <row r="785" spans="2:16" ht="15.75" customHeight="1">
      <c r="B785" s="1"/>
      <c r="M785" s="2"/>
      <c r="N785" s="2"/>
      <c r="O785" s="2"/>
      <c r="P785" s="2"/>
    </row>
    <row r="786" spans="2:16" ht="15.75" customHeight="1">
      <c r="B786" s="1"/>
      <c r="M786" s="2"/>
      <c r="N786" s="2"/>
      <c r="O786" s="2"/>
      <c r="P786" s="2"/>
    </row>
    <row r="787" spans="2:16" ht="15.75" customHeight="1">
      <c r="B787" s="1"/>
      <c r="M787" s="2"/>
      <c r="N787" s="2"/>
      <c r="O787" s="2"/>
      <c r="P787" s="2"/>
    </row>
    <row r="788" spans="2:16" ht="15.75" customHeight="1">
      <c r="B788" s="1"/>
      <c r="M788" s="2"/>
      <c r="N788" s="2"/>
      <c r="O788" s="2"/>
      <c r="P788" s="2"/>
    </row>
    <row r="789" spans="2:16" ht="15.75" customHeight="1">
      <c r="B789" s="1"/>
      <c r="M789" s="2"/>
      <c r="N789" s="2"/>
      <c r="O789" s="2"/>
      <c r="P789" s="2"/>
    </row>
    <row r="790" spans="2:16" ht="15.75" customHeight="1">
      <c r="B790" s="1"/>
      <c r="M790" s="2"/>
      <c r="N790" s="2"/>
      <c r="O790" s="2"/>
      <c r="P790" s="2"/>
    </row>
    <row r="791" spans="2:16" ht="15.75" customHeight="1">
      <c r="B791" s="1"/>
      <c r="M791" s="2"/>
      <c r="N791" s="2"/>
      <c r="O791" s="2"/>
      <c r="P791" s="2"/>
    </row>
    <row r="792" spans="2:16" ht="15.75" customHeight="1">
      <c r="B792" s="1"/>
      <c r="M792" s="2"/>
      <c r="N792" s="2"/>
      <c r="O792" s="2"/>
      <c r="P792" s="2"/>
    </row>
    <row r="793" spans="2:16" ht="15.75" customHeight="1">
      <c r="B793" s="1"/>
      <c r="M793" s="2"/>
      <c r="N793" s="2"/>
      <c r="O793" s="2"/>
      <c r="P793" s="2"/>
    </row>
    <row r="794" spans="2:16" ht="15.75" customHeight="1">
      <c r="B794" s="1"/>
      <c r="M794" s="2"/>
      <c r="N794" s="2"/>
      <c r="O794" s="2"/>
      <c r="P794" s="2"/>
    </row>
    <row r="795" spans="2:16" ht="15.75" customHeight="1">
      <c r="B795" s="1"/>
      <c r="M795" s="2"/>
      <c r="N795" s="2"/>
      <c r="O795" s="2"/>
      <c r="P795" s="2"/>
    </row>
    <row r="796" spans="2:16" ht="15.75" customHeight="1">
      <c r="B796" s="1"/>
      <c r="M796" s="2"/>
      <c r="N796" s="2"/>
      <c r="O796" s="2"/>
      <c r="P796" s="2"/>
    </row>
    <row r="797" spans="2:16" ht="15.75" customHeight="1">
      <c r="B797" s="1"/>
      <c r="M797" s="2"/>
      <c r="N797" s="2"/>
      <c r="O797" s="2"/>
      <c r="P797" s="2"/>
    </row>
    <row r="798" spans="2:16" ht="15.75" customHeight="1">
      <c r="B798" s="1"/>
      <c r="M798" s="2"/>
      <c r="N798" s="2"/>
      <c r="O798" s="2"/>
      <c r="P798" s="2"/>
    </row>
    <row r="799" spans="2:16" ht="15.75" customHeight="1">
      <c r="B799" s="1"/>
      <c r="M799" s="2"/>
      <c r="N799" s="2"/>
      <c r="O799" s="2"/>
      <c r="P799" s="2"/>
    </row>
    <row r="800" spans="2:16" ht="15.75" customHeight="1">
      <c r="B800" s="1"/>
      <c r="M800" s="2"/>
      <c r="N800" s="2"/>
      <c r="O800" s="2"/>
      <c r="P800" s="2"/>
    </row>
    <row r="801" spans="2:16" ht="15.75" customHeight="1">
      <c r="B801" s="1"/>
      <c r="M801" s="2"/>
      <c r="N801" s="2"/>
      <c r="O801" s="2"/>
      <c r="P801" s="2"/>
    </row>
    <row r="802" spans="2:16" ht="15.75" customHeight="1">
      <c r="B802" s="1"/>
      <c r="M802" s="2"/>
      <c r="N802" s="2"/>
      <c r="O802" s="2"/>
      <c r="P802" s="2"/>
    </row>
    <row r="803" spans="2:16" ht="15.75" customHeight="1">
      <c r="B803" s="1"/>
      <c r="M803" s="2"/>
      <c r="N803" s="2"/>
      <c r="O803" s="2"/>
      <c r="P803" s="2"/>
    </row>
    <row r="804" spans="2:16" ht="15.75" customHeight="1">
      <c r="B804" s="1"/>
      <c r="M804" s="2"/>
      <c r="N804" s="2"/>
      <c r="O804" s="2"/>
      <c r="P804" s="2"/>
    </row>
    <row r="805" spans="2:16" ht="15.75" customHeight="1">
      <c r="B805" s="1"/>
      <c r="M805" s="2"/>
      <c r="N805" s="2"/>
      <c r="O805" s="2"/>
      <c r="P805" s="2"/>
    </row>
    <row r="806" spans="2:16" ht="15.75" customHeight="1">
      <c r="B806" s="1"/>
      <c r="M806" s="2"/>
      <c r="N806" s="2"/>
      <c r="O806" s="2"/>
      <c r="P806" s="2"/>
    </row>
    <row r="807" spans="2:16" ht="15.75" customHeight="1">
      <c r="B807" s="1"/>
      <c r="M807" s="2"/>
      <c r="N807" s="2"/>
      <c r="O807" s="2"/>
      <c r="P807" s="2"/>
    </row>
    <row r="808" spans="2:16" ht="15.75" customHeight="1">
      <c r="B808" s="1"/>
      <c r="M808" s="2"/>
      <c r="N808" s="2"/>
      <c r="O808" s="2"/>
      <c r="P808" s="2"/>
    </row>
    <row r="809" spans="2:16" ht="15.75" customHeight="1">
      <c r="B809" s="1"/>
      <c r="M809" s="2"/>
      <c r="N809" s="2"/>
      <c r="O809" s="2"/>
      <c r="P809" s="2"/>
    </row>
    <row r="810" spans="2:16" ht="15.75" customHeight="1">
      <c r="B810" s="1"/>
      <c r="M810" s="2"/>
      <c r="N810" s="2"/>
      <c r="O810" s="2"/>
      <c r="P810" s="2"/>
    </row>
    <row r="811" spans="2:16" ht="15.75" customHeight="1">
      <c r="B811" s="1"/>
      <c r="M811" s="2"/>
      <c r="N811" s="2"/>
      <c r="O811" s="2"/>
      <c r="P811" s="2"/>
    </row>
    <row r="812" spans="2:16" ht="15.75" customHeight="1">
      <c r="B812" s="1"/>
      <c r="M812" s="2"/>
      <c r="N812" s="2"/>
      <c r="O812" s="2"/>
      <c r="P812" s="2"/>
    </row>
    <row r="813" spans="2:16" ht="15.75" customHeight="1">
      <c r="B813" s="1"/>
      <c r="M813" s="2"/>
      <c r="N813" s="2"/>
      <c r="O813" s="2"/>
      <c r="P813" s="2"/>
    </row>
    <row r="814" spans="2:16" ht="15.75" customHeight="1">
      <c r="B814" s="1"/>
      <c r="M814" s="2"/>
      <c r="N814" s="2"/>
      <c r="O814" s="2"/>
      <c r="P814" s="2"/>
    </row>
    <row r="815" spans="2:16" ht="15.75" customHeight="1">
      <c r="B815" s="1"/>
      <c r="M815" s="2"/>
      <c r="N815" s="2"/>
      <c r="O815" s="2"/>
      <c r="P815" s="2"/>
    </row>
    <row r="816" spans="2:16" ht="15.75" customHeight="1">
      <c r="B816" s="1"/>
      <c r="M816" s="2"/>
      <c r="N816" s="2"/>
      <c r="O816" s="2"/>
      <c r="P816" s="2"/>
    </row>
    <row r="817" spans="2:16" ht="15.75" customHeight="1">
      <c r="B817" s="1"/>
      <c r="M817" s="2"/>
      <c r="N817" s="2"/>
      <c r="O817" s="2"/>
      <c r="P817" s="2"/>
    </row>
    <row r="818" spans="2:16" ht="15.75" customHeight="1">
      <c r="B818" s="1"/>
      <c r="M818" s="2"/>
      <c r="N818" s="2"/>
      <c r="O818" s="2"/>
      <c r="P818" s="2"/>
    </row>
    <row r="819" spans="2:16" ht="15.75" customHeight="1">
      <c r="B819" s="1"/>
      <c r="M819" s="2"/>
      <c r="N819" s="2"/>
      <c r="O819" s="2"/>
      <c r="P819" s="2"/>
    </row>
    <row r="820" spans="2:16" ht="15.75" customHeight="1">
      <c r="B820" s="1"/>
      <c r="M820" s="2"/>
      <c r="N820" s="2"/>
      <c r="O820" s="2"/>
      <c r="P820" s="2"/>
    </row>
    <row r="821" spans="2:16" ht="15.75" customHeight="1">
      <c r="B821" s="1"/>
      <c r="M821" s="2"/>
      <c r="N821" s="2"/>
      <c r="O821" s="2"/>
      <c r="P821" s="2"/>
    </row>
    <row r="822" spans="2:16" ht="15.75" customHeight="1">
      <c r="B822" s="1"/>
      <c r="M822" s="2"/>
      <c r="N822" s="2"/>
      <c r="O822" s="2"/>
      <c r="P822" s="2"/>
    </row>
    <row r="823" spans="2:16" ht="15.75" customHeight="1">
      <c r="B823" s="1"/>
      <c r="M823" s="2"/>
      <c r="N823" s="2"/>
      <c r="O823" s="2"/>
      <c r="P823" s="2"/>
    </row>
    <row r="824" spans="2:16" ht="15.75" customHeight="1">
      <c r="B824" s="1"/>
      <c r="M824" s="2"/>
      <c r="N824" s="2"/>
      <c r="O824" s="2"/>
      <c r="P824" s="2"/>
    </row>
    <row r="825" spans="2:16" ht="15.75" customHeight="1">
      <c r="B825" s="1"/>
      <c r="M825" s="2"/>
      <c r="N825" s="2"/>
      <c r="O825" s="2"/>
      <c r="P825" s="2"/>
    </row>
    <row r="826" spans="2:16" ht="15.75" customHeight="1">
      <c r="B826" s="1"/>
      <c r="M826" s="2"/>
      <c r="N826" s="2"/>
      <c r="O826" s="2"/>
      <c r="P826" s="2"/>
    </row>
    <row r="827" spans="2:16" ht="15.75" customHeight="1">
      <c r="B827" s="1"/>
      <c r="M827" s="2"/>
      <c r="N827" s="2"/>
      <c r="O827" s="2"/>
      <c r="P827" s="2"/>
    </row>
    <row r="828" spans="2:16" ht="15.75" customHeight="1">
      <c r="B828" s="1"/>
      <c r="M828" s="2"/>
      <c r="N828" s="2"/>
      <c r="O828" s="2"/>
      <c r="P828" s="2"/>
    </row>
    <row r="829" spans="2:16" ht="15.75" customHeight="1">
      <c r="B829" s="1"/>
      <c r="M829" s="2"/>
      <c r="N829" s="2"/>
      <c r="O829" s="2"/>
      <c r="P829" s="2"/>
    </row>
    <row r="830" spans="2:16" ht="15.75" customHeight="1">
      <c r="B830" s="1"/>
      <c r="M830" s="2"/>
      <c r="N830" s="2"/>
      <c r="O830" s="2"/>
      <c r="P830" s="2"/>
    </row>
    <row r="831" spans="2:16" ht="15.75" customHeight="1">
      <c r="B831" s="1"/>
      <c r="M831" s="2"/>
      <c r="N831" s="2"/>
      <c r="O831" s="2"/>
      <c r="P831" s="2"/>
    </row>
    <row r="832" spans="2:16" ht="15.75" customHeight="1">
      <c r="B832" s="1"/>
      <c r="M832" s="2"/>
      <c r="N832" s="2"/>
      <c r="O832" s="2"/>
      <c r="P832" s="2"/>
    </row>
    <row r="833" spans="2:16" ht="15.75" customHeight="1">
      <c r="B833" s="1"/>
      <c r="M833" s="2"/>
      <c r="N833" s="2"/>
      <c r="O833" s="2"/>
      <c r="P833" s="2"/>
    </row>
    <row r="834" spans="2:16" ht="15.75" customHeight="1">
      <c r="B834" s="1"/>
      <c r="M834" s="2"/>
      <c r="N834" s="2"/>
      <c r="O834" s="2"/>
      <c r="P834" s="2"/>
    </row>
    <row r="835" spans="2:16" ht="15.75" customHeight="1">
      <c r="B835" s="1"/>
      <c r="M835" s="2"/>
      <c r="N835" s="2"/>
      <c r="O835" s="2"/>
      <c r="P835" s="2"/>
    </row>
    <row r="836" spans="2:16" ht="15.75" customHeight="1">
      <c r="B836" s="1"/>
      <c r="M836" s="2"/>
      <c r="N836" s="2"/>
      <c r="O836" s="2"/>
      <c r="P836" s="2"/>
    </row>
    <row r="837" spans="2:16" ht="15.75" customHeight="1">
      <c r="B837" s="1"/>
      <c r="M837" s="2"/>
      <c r="N837" s="2"/>
      <c r="O837" s="2"/>
      <c r="P837" s="2"/>
    </row>
    <row r="838" spans="2:16" ht="15.75" customHeight="1">
      <c r="B838" s="1"/>
      <c r="M838" s="2"/>
      <c r="N838" s="2"/>
      <c r="O838" s="2"/>
      <c r="P838" s="2"/>
    </row>
    <row r="839" spans="2:16" ht="15.75" customHeight="1">
      <c r="B839" s="1"/>
      <c r="M839" s="2"/>
      <c r="N839" s="2"/>
      <c r="O839" s="2"/>
      <c r="P839" s="2"/>
    </row>
    <row r="840" spans="2:16" ht="15.75" customHeight="1">
      <c r="B840" s="1"/>
      <c r="M840" s="2"/>
      <c r="N840" s="2"/>
      <c r="O840" s="2"/>
      <c r="P840" s="2"/>
    </row>
    <row r="841" spans="2:16" ht="15.75" customHeight="1">
      <c r="B841" s="1"/>
      <c r="M841" s="2"/>
      <c r="N841" s="2"/>
      <c r="O841" s="2"/>
      <c r="P841" s="2"/>
    </row>
    <row r="842" spans="2:16" ht="15.75" customHeight="1">
      <c r="B842" s="1"/>
      <c r="M842" s="2"/>
      <c r="N842" s="2"/>
      <c r="O842" s="2"/>
      <c r="P842" s="2"/>
    </row>
    <row r="843" spans="2:16" ht="15.75" customHeight="1">
      <c r="B843" s="1"/>
      <c r="M843" s="2"/>
      <c r="N843" s="2"/>
      <c r="O843" s="2"/>
      <c r="P843" s="2"/>
    </row>
    <row r="844" spans="2:16" ht="15.75" customHeight="1">
      <c r="B844" s="1"/>
      <c r="M844" s="2"/>
      <c r="N844" s="2"/>
      <c r="O844" s="2"/>
      <c r="P844" s="2"/>
    </row>
    <row r="845" spans="2:16" ht="15.75" customHeight="1">
      <c r="B845" s="1"/>
      <c r="M845" s="2"/>
      <c r="N845" s="2"/>
      <c r="O845" s="2"/>
      <c r="P845" s="2"/>
    </row>
    <row r="846" spans="2:16" ht="15.75" customHeight="1">
      <c r="B846" s="1"/>
      <c r="M846" s="2"/>
      <c r="N846" s="2"/>
      <c r="O846" s="2"/>
      <c r="P846" s="2"/>
    </row>
    <row r="847" spans="2:16" ht="15.75" customHeight="1">
      <c r="B847" s="1"/>
      <c r="M847" s="2"/>
      <c r="N847" s="2"/>
      <c r="O847" s="2"/>
      <c r="P847" s="2"/>
    </row>
    <row r="848" spans="2:16" ht="15.75" customHeight="1">
      <c r="B848" s="1"/>
      <c r="M848" s="2"/>
      <c r="N848" s="2"/>
      <c r="O848" s="2"/>
      <c r="P848" s="2"/>
    </row>
    <row r="849" spans="2:16" ht="15.75" customHeight="1">
      <c r="B849" s="1"/>
      <c r="M849" s="2"/>
      <c r="N849" s="2"/>
      <c r="O849" s="2"/>
      <c r="P849" s="2"/>
    </row>
    <row r="850" spans="2:16" ht="15.75" customHeight="1">
      <c r="B850" s="1"/>
      <c r="M850" s="2"/>
      <c r="N850" s="2"/>
      <c r="O850" s="2"/>
      <c r="P850" s="2"/>
    </row>
    <row r="851" spans="2:16" ht="15.75" customHeight="1">
      <c r="B851" s="1"/>
      <c r="M851" s="2"/>
      <c r="N851" s="2"/>
      <c r="O851" s="2"/>
      <c r="P851" s="2"/>
    </row>
    <row r="852" spans="2:16" ht="15.75" customHeight="1">
      <c r="B852" s="1"/>
      <c r="M852" s="2"/>
      <c r="N852" s="2"/>
      <c r="O852" s="2"/>
      <c r="P852" s="2"/>
    </row>
    <row r="853" spans="2:16" ht="15.75" customHeight="1">
      <c r="B853" s="1"/>
      <c r="M853" s="2"/>
      <c r="N853" s="2"/>
      <c r="O853" s="2"/>
      <c r="P853" s="2"/>
    </row>
    <row r="854" spans="2:16" ht="15.75" customHeight="1">
      <c r="B854" s="1"/>
      <c r="M854" s="2"/>
      <c r="N854" s="2"/>
      <c r="O854" s="2"/>
      <c r="P854" s="2"/>
    </row>
    <row r="855" spans="2:16" ht="15.75" customHeight="1">
      <c r="B855" s="1"/>
      <c r="M855" s="2"/>
      <c r="N855" s="2"/>
      <c r="O855" s="2"/>
      <c r="P855" s="2"/>
    </row>
    <row r="856" spans="2:16" ht="15.75" customHeight="1">
      <c r="B856" s="1"/>
      <c r="M856" s="2"/>
      <c r="N856" s="2"/>
      <c r="O856" s="2"/>
      <c r="P856" s="2"/>
    </row>
    <row r="857" spans="2:16" ht="15.75" customHeight="1">
      <c r="B857" s="1"/>
      <c r="M857" s="2"/>
      <c r="N857" s="2"/>
      <c r="O857" s="2"/>
      <c r="P857" s="2"/>
    </row>
    <row r="858" spans="2:16" ht="15.75" customHeight="1">
      <c r="B858" s="1"/>
      <c r="M858" s="2"/>
      <c r="N858" s="2"/>
      <c r="O858" s="2"/>
      <c r="P858" s="2"/>
    </row>
    <row r="859" spans="2:16" ht="15.75" customHeight="1">
      <c r="B859" s="1"/>
      <c r="M859" s="2"/>
      <c r="N859" s="2"/>
      <c r="O859" s="2"/>
      <c r="P859" s="2"/>
    </row>
    <row r="860" spans="2:16" ht="15.75" customHeight="1">
      <c r="B860" s="1"/>
      <c r="M860" s="2"/>
      <c r="N860" s="2"/>
      <c r="O860" s="2"/>
      <c r="P860" s="2"/>
    </row>
    <row r="861" spans="2:16" ht="15.75" customHeight="1">
      <c r="B861" s="1"/>
      <c r="M861" s="2"/>
      <c r="N861" s="2"/>
      <c r="O861" s="2"/>
      <c r="P861" s="2"/>
    </row>
    <row r="862" spans="2:16" ht="15.75" customHeight="1">
      <c r="B862" s="1"/>
      <c r="M862" s="2"/>
      <c r="N862" s="2"/>
      <c r="O862" s="2"/>
      <c r="P862" s="2"/>
    </row>
    <row r="863" spans="2:16" ht="15.75" customHeight="1">
      <c r="B863" s="1"/>
      <c r="M863" s="2"/>
      <c r="N863" s="2"/>
      <c r="O863" s="2"/>
      <c r="P863" s="2"/>
    </row>
    <row r="864" spans="2:16" ht="15.75" customHeight="1">
      <c r="B864" s="1"/>
      <c r="M864" s="2"/>
      <c r="N864" s="2"/>
      <c r="O864" s="2"/>
      <c r="P864" s="2"/>
    </row>
    <row r="865" spans="2:16" ht="15.75" customHeight="1">
      <c r="B865" s="1"/>
      <c r="M865" s="2"/>
      <c r="N865" s="2"/>
      <c r="O865" s="2"/>
      <c r="P865" s="2"/>
    </row>
    <row r="866" spans="2:16" ht="15.75" customHeight="1">
      <c r="B866" s="1"/>
      <c r="M866" s="2"/>
      <c r="N866" s="2"/>
      <c r="O866" s="2"/>
      <c r="P866" s="2"/>
    </row>
    <row r="867" spans="2:16" ht="15.75" customHeight="1">
      <c r="B867" s="1"/>
      <c r="M867" s="2"/>
      <c r="N867" s="2"/>
      <c r="O867" s="2"/>
      <c r="P867" s="2"/>
    </row>
    <row r="868" spans="2:16" ht="15.75" customHeight="1">
      <c r="B868" s="1"/>
      <c r="M868" s="2"/>
      <c r="N868" s="2"/>
      <c r="O868" s="2"/>
      <c r="P868" s="2"/>
    </row>
    <row r="869" spans="2:16" ht="15.75" customHeight="1">
      <c r="B869" s="1"/>
      <c r="M869" s="2"/>
      <c r="N869" s="2"/>
      <c r="O869" s="2"/>
      <c r="P869" s="2"/>
    </row>
    <row r="870" spans="2:16" ht="15.75" customHeight="1">
      <c r="B870" s="1"/>
      <c r="M870" s="2"/>
      <c r="N870" s="2"/>
      <c r="O870" s="2"/>
      <c r="P870" s="2"/>
    </row>
    <row r="871" spans="2:16" ht="15.75" customHeight="1">
      <c r="B871" s="1"/>
      <c r="M871" s="2"/>
      <c r="N871" s="2"/>
      <c r="O871" s="2"/>
      <c r="P871" s="2"/>
    </row>
    <row r="872" spans="2:16" ht="15.75" customHeight="1">
      <c r="B872" s="1"/>
      <c r="M872" s="2"/>
      <c r="N872" s="2"/>
      <c r="O872" s="2"/>
      <c r="P872" s="2"/>
    </row>
    <row r="873" spans="2:16" ht="15.75" customHeight="1">
      <c r="B873" s="1"/>
      <c r="M873" s="2"/>
      <c r="N873" s="2"/>
      <c r="O873" s="2"/>
      <c r="P873" s="2"/>
    </row>
    <row r="874" spans="2:16" ht="15.75" customHeight="1">
      <c r="B874" s="1"/>
      <c r="M874" s="2"/>
      <c r="N874" s="2"/>
      <c r="O874" s="2"/>
      <c r="P874" s="2"/>
    </row>
    <row r="875" spans="2:16" ht="15.75" customHeight="1">
      <c r="B875" s="1"/>
      <c r="M875" s="2"/>
      <c r="N875" s="2"/>
      <c r="O875" s="2"/>
      <c r="P875" s="2"/>
    </row>
    <row r="876" spans="2:16" ht="15.75" customHeight="1">
      <c r="B876" s="1"/>
      <c r="M876" s="2"/>
      <c r="N876" s="2"/>
      <c r="O876" s="2"/>
      <c r="P876" s="2"/>
    </row>
    <row r="877" spans="2:16" ht="15.75" customHeight="1">
      <c r="B877" s="1"/>
      <c r="M877" s="2"/>
      <c r="N877" s="2"/>
      <c r="O877" s="2"/>
      <c r="P877" s="2"/>
    </row>
    <row r="878" spans="2:16" ht="15.75" customHeight="1">
      <c r="B878" s="1"/>
      <c r="M878" s="2"/>
      <c r="N878" s="2"/>
      <c r="O878" s="2"/>
      <c r="P878" s="2"/>
    </row>
    <row r="879" spans="2:16" ht="15.75" customHeight="1">
      <c r="B879" s="1"/>
      <c r="M879" s="2"/>
      <c r="N879" s="2"/>
      <c r="O879" s="2"/>
      <c r="P879" s="2"/>
    </row>
    <row r="880" spans="2:16" ht="15.75" customHeight="1">
      <c r="B880" s="1"/>
      <c r="M880" s="2"/>
      <c r="N880" s="2"/>
      <c r="O880" s="2"/>
      <c r="P880" s="2"/>
    </row>
    <row r="881" spans="2:16" ht="15.75" customHeight="1">
      <c r="B881" s="1"/>
      <c r="M881" s="2"/>
      <c r="N881" s="2"/>
      <c r="O881" s="2"/>
      <c r="P881" s="2"/>
    </row>
    <row r="882" spans="2:16" ht="15.75" customHeight="1">
      <c r="B882" s="1"/>
      <c r="M882" s="2"/>
      <c r="N882" s="2"/>
      <c r="O882" s="2"/>
      <c r="P882" s="2"/>
    </row>
    <row r="883" spans="2:16" ht="15.75" customHeight="1">
      <c r="B883" s="1"/>
      <c r="M883" s="2"/>
      <c r="N883" s="2"/>
      <c r="O883" s="2"/>
      <c r="P883" s="2"/>
    </row>
    <row r="884" spans="2:16" ht="15.75" customHeight="1">
      <c r="B884" s="1"/>
      <c r="M884" s="2"/>
      <c r="N884" s="2"/>
      <c r="O884" s="2"/>
      <c r="P884" s="2"/>
    </row>
    <row r="885" spans="2:16" ht="15.75" customHeight="1">
      <c r="B885" s="1"/>
      <c r="M885" s="2"/>
      <c r="N885" s="2"/>
      <c r="O885" s="2"/>
      <c r="P885" s="2"/>
    </row>
    <row r="886" spans="2:16" ht="15.75" customHeight="1">
      <c r="B886" s="1"/>
      <c r="M886" s="2"/>
      <c r="N886" s="2"/>
      <c r="O886" s="2"/>
      <c r="P886" s="2"/>
    </row>
    <row r="887" spans="2:16" ht="15.75" customHeight="1">
      <c r="B887" s="1"/>
      <c r="M887" s="2"/>
      <c r="N887" s="2"/>
      <c r="O887" s="2"/>
      <c r="P887" s="2"/>
    </row>
    <row r="888" spans="2:16" ht="15.75" customHeight="1">
      <c r="B888" s="1"/>
      <c r="M888" s="2"/>
      <c r="N888" s="2"/>
      <c r="O888" s="2"/>
      <c r="P888" s="2"/>
    </row>
    <row r="889" spans="2:16" ht="15.75" customHeight="1">
      <c r="B889" s="1"/>
      <c r="M889" s="2"/>
      <c r="N889" s="2"/>
      <c r="O889" s="2"/>
      <c r="P889" s="2"/>
    </row>
    <row r="890" spans="2:16" ht="15.75" customHeight="1">
      <c r="B890" s="1"/>
      <c r="M890" s="2"/>
      <c r="N890" s="2"/>
      <c r="O890" s="2"/>
      <c r="P890" s="2"/>
    </row>
    <row r="891" spans="2:16" ht="15.75" customHeight="1">
      <c r="B891" s="1"/>
      <c r="M891" s="2"/>
      <c r="N891" s="2"/>
      <c r="O891" s="2"/>
      <c r="P891" s="2"/>
    </row>
    <row r="892" spans="2:16" ht="15.75" customHeight="1">
      <c r="B892" s="1"/>
      <c r="M892" s="2"/>
      <c r="N892" s="2"/>
      <c r="O892" s="2"/>
      <c r="P892" s="2"/>
    </row>
    <row r="893" spans="2:16" ht="15.75" customHeight="1">
      <c r="B893" s="1"/>
      <c r="M893" s="2"/>
      <c r="N893" s="2"/>
      <c r="O893" s="2"/>
      <c r="P893" s="2"/>
    </row>
    <row r="894" spans="2:16" ht="15.75" customHeight="1">
      <c r="B894" s="1"/>
      <c r="M894" s="2"/>
      <c r="N894" s="2"/>
      <c r="O894" s="2"/>
      <c r="P894" s="2"/>
    </row>
    <row r="895" spans="2:16" ht="15.75" customHeight="1">
      <c r="B895" s="1"/>
      <c r="M895" s="2"/>
      <c r="N895" s="2"/>
      <c r="O895" s="2"/>
      <c r="P895" s="2"/>
    </row>
    <row r="896" spans="2:16" ht="15.75" customHeight="1">
      <c r="B896" s="1"/>
      <c r="M896" s="2"/>
      <c r="N896" s="2"/>
      <c r="O896" s="2"/>
      <c r="P896" s="2"/>
    </row>
    <row r="897" spans="2:16" ht="15.75" customHeight="1">
      <c r="B897" s="1"/>
      <c r="M897" s="2"/>
      <c r="N897" s="2"/>
      <c r="O897" s="2"/>
      <c r="P897" s="2"/>
    </row>
    <row r="898" spans="2:16" ht="15.75" customHeight="1">
      <c r="B898" s="1"/>
      <c r="M898" s="2"/>
      <c r="N898" s="2"/>
      <c r="O898" s="2"/>
      <c r="P898" s="2"/>
    </row>
    <row r="899" spans="2:16" ht="15.75" customHeight="1">
      <c r="B899" s="1"/>
      <c r="M899" s="2"/>
      <c r="N899" s="2"/>
      <c r="O899" s="2"/>
      <c r="P899" s="2"/>
    </row>
    <row r="900" spans="2:16" ht="15.75" customHeight="1">
      <c r="B900" s="1"/>
      <c r="M900" s="2"/>
      <c r="N900" s="2"/>
      <c r="O900" s="2"/>
      <c r="P900" s="2"/>
    </row>
    <row r="901" spans="2:16" ht="15.75" customHeight="1">
      <c r="B901" s="1"/>
      <c r="M901" s="2"/>
      <c r="N901" s="2"/>
      <c r="O901" s="2"/>
      <c r="P901" s="2"/>
    </row>
    <row r="902" spans="2:16" ht="15.75" customHeight="1">
      <c r="B902" s="1"/>
      <c r="M902" s="2"/>
      <c r="N902" s="2"/>
      <c r="O902" s="2"/>
      <c r="P902" s="2"/>
    </row>
    <row r="903" spans="2:16" ht="15.75" customHeight="1">
      <c r="B903" s="1"/>
      <c r="M903" s="2"/>
      <c r="N903" s="2"/>
      <c r="O903" s="2"/>
      <c r="P903" s="2"/>
    </row>
    <row r="904" spans="2:16" ht="15.75" customHeight="1">
      <c r="B904" s="1"/>
      <c r="M904" s="2"/>
      <c r="N904" s="2"/>
      <c r="O904" s="2"/>
      <c r="P904" s="2"/>
    </row>
    <row r="905" spans="2:16" ht="15.75" customHeight="1">
      <c r="B905" s="1"/>
      <c r="M905" s="2"/>
      <c r="N905" s="2"/>
      <c r="O905" s="2"/>
      <c r="P905" s="2"/>
    </row>
    <row r="906" spans="2:16" ht="15.75" customHeight="1">
      <c r="B906" s="1"/>
      <c r="M906" s="2"/>
      <c r="N906" s="2"/>
      <c r="O906" s="2"/>
      <c r="P906" s="2"/>
    </row>
    <row r="907" spans="2:16" ht="15.75" customHeight="1">
      <c r="B907" s="1"/>
      <c r="M907" s="2"/>
      <c r="N907" s="2"/>
      <c r="O907" s="2"/>
      <c r="P907" s="2"/>
    </row>
    <row r="908" spans="2:16" ht="15.75" customHeight="1">
      <c r="B908" s="1"/>
      <c r="M908" s="2"/>
      <c r="N908" s="2"/>
      <c r="O908" s="2"/>
      <c r="P908" s="2"/>
    </row>
  </sheetData>
  <mergeCells count="174">
    <mergeCell ref="A84:E84"/>
    <mergeCell ref="A85:E85"/>
    <mergeCell ref="A77:S77"/>
    <mergeCell ref="A80:S80"/>
    <mergeCell ref="D35:S35"/>
    <mergeCell ref="A49:F49"/>
    <mergeCell ref="A50:F50"/>
    <mergeCell ref="A51:F51"/>
    <mergeCell ref="A52:F52"/>
    <mergeCell ref="K48:N48"/>
    <mergeCell ref="O48:P48"/>
    <mergeCell ref="Q48:R48"/>
    <mergeCell ref="A53:F53"/>
    <mergeCell ref="A54:F54"/>
    <mergeCell ref="A75:S75"/>
    <mergeCell ref="A76:S76"/>
    <mergeCell ref="A78:S78"/>
    <mergeCell ref="A79:S79"/>
    <mergeCell ref="B38:B40"/>
    <mergeCell ref="C38:C40"/>
    <mergeCell ref="D38:J40"/>
    <mergeCell ref="D41:S41"/>
    <mergeCell ref="D44:S44"/>
    <mergeCell ref="S50:S52"/>
    <mergeCell ref="A1:S1"/>
    <mergeCell ref="A74:S74"/>
    <mergeCell ref="A30:F30"/>
    <mergeCell ref="A33:F33"/>
    <mergeCell ref="K33:N33"/>
    <mergeCell ref="S30:S32"/>
    <mergeCell ref="O25:P27"/>
    <mergeCell ref="Q25:R27"/>
    <mergeCell ref="A71:F71"/>
    <mergeCell ref="A72:F72"/>
    <mergeCell ref="A64:F64"/>
    <mergeCell ref="A65:F65"/>
    <mergeCell ref="A66:F66"/>
    <mergeCell ref="A67:F67"/>
    <mergeCell ref="A68:F68"/>
    <mergeCell ref="A69:F69"/>
    <mergeCell ref="A70:F70"/>
    <mergeCell ref="A55:F55"/>
    <mergeCell ref="A56:F56"/>
    <mergeCell ref="A26:F26"/>
    <mergeCell ref="A27:F27"/>
    <mergeCell ref="A28:F28"/>
    <mergeCell ref="B35:B37"/>
    <mergeCell ref="C35:C37"/>
    <mergeCell ref="A24:F24"/>
    <mergeCell ref="A25:F25"/>
    <mergeCell ref="G47:J47"/>
    <mergeCell ref="S25:S27"/>
    <mergeCell ref="O33:R33"/>
    <mergeCell ref="C8:C9"/>
    <mergeCell ref="D8:J9"/>
    <mergeCell ref="D10:S10"/>
    <mergeCell ref="D13:J15"/>
    <mergeCell ref="A10:A12"/>
    <mergeCell ref="B10:B12"/>
    <mergeCell ref="C10:C12"/>
    <mergeCell ref="D11:J12"/>
    <mergeCell ref="O24:P24"/>
    <mergeCell ref="A23:F23"/>
    <mergeCell ref="G22:J22"/>
    <mergeCell ref="D16:S16"/>
    <mergeCell ref="D19:S19"/>
    <mergeCell ref="A22:F22"/>
    <mergeCell ref="O23:P23"/>
    <mergeCell ref="Q23:R23"/>
    <mergeCell ref="K23:N23"/>
    <mergeCell ref="A13:A15"/>
    <mergeCell ref="B13:B15"/>
    <mergeCell ref="S4:S6"/>
    <mergeCell ref="A4:C4"/>
    <mergeCell ref="D4:D6"/>
    <mergeCell ref="E4:E6"/>
    <mergeCell ref="G4:H4"/>
    <mergeCell ref="J4:J6"/>
    <mergeCell ref="C5:C6"/>
    <mergeCell ref="H5:H6"/>
    <mergeCell ref="A8:A9"/>
    <mergeCell ref="K4:R4"/>
    <mergeCell ref="K5:K6"/>
    <mergeCell ref="L5:L6"/>
    <mergeCell ref="M5:M6"/>
    <mergeCell ref="N5:N6"/>
    <mergeCell ref="O5:P5"/>
    <mergeCell ref="Q5:R5"/>
    <mergeCell ref="F4:F6"/>
    <mergeCell ref="G5:G6"/>
    <mergeCell ref="I4:I6"/>
    <mergeCell ref="C13:C15"/>
    <mergeCell ref="A5:A6"/>
    <mergeCell ref="B5:B6"/>
    <mergeCell ref="B8:B9"/>
    <mergeCell ref="S55:S57"/>
    <mergeCell ref="K50:N52"/>
    <mergeCell ref="O50:P52"/>
    <mergeCell ref="Q50:R52"/>
    <mergeCell ref="A57:F57"/>
    <mergeCell ref="K34:N34"/>
    <mergeCell ref="O34:R34"/>
    <mergeCell ref="A34:F34"/>
    <mergeCell ref="K49:N49"/>
    <mergeCell ref="O49:P49"/>
    <mergeCell ref="Q49:R49"/>
    <mergeCell ref="Q24:R24"/>
    <mergeCell ref="O29:P29"/>
    <mergeCell ref="Q29:R29"/>
    <mergeCell ref="K29:N29"/>
    <mergeCell ref="K24:N24"/>
    <mergeCell ref="A32:F32"/>
    <mergeCell ref="A31:F31"/>
    <mergeCell ref="K28:N28"/>
    <mergeCell ref="O28:P28"/>
    <mergeCell ref="O59:R59"/>
    <mergeCell ref="K53:N53"/>
    <mergeCell ref="O53:P53"/>
    <mergeCell ref="Q53:R53"/>
    <mergeCell ref="K54:N54"/>
    <mergeCell ref="O54:P54"/>
    <mergeCell ref="Q54:R54"/>
    <mergeCell ref="K55:N57"/>
    <mergeCell ref="O55:P57"/>
    <mergeCell ref="Q55:R57"/>
    <mergeCell ref="K25:N27"/>
    <mergeCell ref="Q28:R28"/>
    <mergeCell ref="K30:N32"/>
    <mergeCell ref="O30:P32"/>
    <mergeCell ref="Q30:R32"/>
    <mergeCell ref="A29:F29"/>
    <mergeCell ref="A47:F47"/>
    <mergeCell ref="D36:J37"/>
    <mergeCell ref="A38:A40"/>
    <mergeCell ref="A48:F48"/>
    <mergeCell ref="A35:A37"/>
    <mergeCell ref="K67:N67"/>
    <mergeCell ref="O67:P67"/>
    <mergeCell ref="Q67:R67"/>
    <mergeCell ref="A60:F60"/>
    <mergeCell ref="G60:J60"/>
    <mergeCell ref="A61:F61"/>
    <mergeCell ref="K61:N61"/>
    <mergeCell ref="O61:P61"/>
    <mergeCell ref="A62:F62"/>
    <mergeCell ref="K62:N62"/>
    <mergeCell ref="O62:P62"/>
    <mergeCell ref="K60:N60"/>
    <mergeCell ref="O60:P60"/>
    <mergeCell ref="Q60:R60"/>
    <mergeCell ref="A63:F63"/>
    <mergeCell ref="K63:N65"/>
    <mergeCell ref="O63:P65"/>
    <mergeCell ref="A58:F58"/>
    <mergeCell ref="K58:N58"/>
    <mergeCell ref="O58:R58"/>
    <mergeCell ref="A59:F59"/>
    <mergeCell ref="K59:N59"/>
    <mergeCell ref="Q61:R61"/>
    <mergeCell ref="Q62:R62"/>
    <mergeCell ref="Q63:R65"/>
    <mergeCell ref="S63:S65"/>
    <mergeCell ref="K66:N66"/>
    <mergeCell ref="O66:P66"/>
    <mergeCell ref="Q66:R66"/>
    <mergeCell ref="A81:S81"/>
    <mergeCell ref="K68:N70"/>
    <mergeCell ref="O68:P70"/>
    <mergeCell ref="Q68:R70"/>
    <mergeCell ref="S68:S70"/>
    <mergeCell ref="K71:N71"/>
    <mergeCell ref="O71:R71"/>
    <mergeCell ref="K72:N72"/>
    <mergeCell ref="O72:R72"/>
  </mergeCells>
  <pageMargins left="0.70866141732283472" right="0.70866141732283472" top="0.74803149606299213" bottom="0.74803149606299213" header="0" footer="0"/>
  <pageSetup paperSize="9" scale="50" fitToHeight="0" orientation="landscape" r:id="rId1"/>
</worksheet>
</file>

<file path=xl/worksheets/sheet3.xml><?xml version="1.0" encoding="utf-8"?>
<worksheet xmlns="http://schemas.openxmlformats.org/spreadsheetml/2006/main" xmlns:r="http://schemas.openxmlformats.org/officeDocument/2006/relationships">
  <dimension ref="A1:Q25"/>
  <sheetViews>
    <sheetView zoomScale="85" zoomScaleNormal="85" workbookViewId="0">
      <selection activeCell="H32" sqref="H32"/>
    </sheetView>
  </sheetViews>
  <sheetFormatPr defaultRowHeight="14.25"/>
  <cols>
    <col min="4" max="4" width="11.25" customWidth="1"/>
    <col min="15" max="16" width="10.625" bestFit="1" customWidth="1"/>
  </cols>
  <sheetData>
    <row r="1" spans="1:16" ht="31.5" customHeight="1">
      <c r="A1" s="348" t="s">
        <v>120</v>
      </c>
      <c r="B1" s="348"/>
      <c r="C1" s="348"/>
      <c r="D1" s="348"/>
      <c r="E1" s="348"/>
      <c r="F1" s="348"/>
      <c r="G1" s="348"/>
      <c r="H1" s="348"/>
      <c r="I1" s="348"/>
      <c r="J1" s="348"/>
      <c r="K1" s="348"/>
      <c r="L1" s="348"/>
      <c r="M1" s="348"/>
      <c r="N1" s="348"/>
      <c r="O1" s="348"/>
      <c r="P1" s="348"/>
    </row>
    <row r="2" spans="1:16" hidden="1"/>
    <row r="3" spans="1:16" ht="54" hidden="1" customHeight="1">
      <c r="A3" s="157" t="s">
        <v>85</v>
      </c>
      <c r="B3" s="157"/>
      <c r="C3" s="157"/>
      <c r="D3" s="157" t="s">
        <v>110</v>
      </c>
      <c r="E3" s="157" t="s">
        <v>111</v>
      </c>
      <c r="F3" s="157" t="s">
        <v>112</v>
      </c>
      <c r="G3" s="157" t="s">
        <v>113</v>
      </c>
      <c r="H3" s="157"/>
      <c r="I3" s="157"/>
      <c r="J3" s="157" t="s">
        <v>114</v>
      </c>
      <c r="K3" s="157"/>
      <c r="L3" s="157"/>
      <c r="M3" s="157"/>
      <c r="N3" s="157"/>
      <c r="O3" s="157" t="s">
        <v>90</v>
      </c>
      <c r="P3" s="157"/>
    </row>
    <row r="4" spans="1:16" ht="55.5" hidden="1" customHeight="1">
      <c r="A4" s="157"/>
      <c r="B4" s="157"/>
      <c r="C4" s="157"/>
      <c r="D4" s="157"/>
      <c r="E4" s="157"/>
      <c r="F4" s="157"/>
      <c r="G4" s="157" t="s">
        <v>115</v>
      </c>
      <c r="H4" s="157" t="s">
        <v>9</v>
      </c>
      <c r="I4" s="353" t="s">
        <v>121</v>
      </c>
      <c r="J4" s="157" t="s">
        <v>96</v>
      </c>
      <c r="K4" s="157" t="s">
        <v>97</v>
      </c>
      <c r="L4" s="157" t="s">
        <v>98</v>
      </c>
      <c r="M4" s="157"/>
      <c r="N4" s="157" t="s">
        <v>99</v>
      </c>
      <c r="O4" s="157" t="s">
        <v>100</v>
      </c>
      <c r="P4" s="157" t="s">
        <v>101</v>
      </c>
    </row>
    <row r="5" spans="1:16" ht="120" hidden="1">
      <c r="A5" s="97" t="s">
        <v>5</v>
      </c>
      <c r="B5" s="97" t="s">
        <v>6</v>
      </c>
      <c r="C5" s="97" t="s">
        <v>7</v>
      </c>
      <c r="D5" s="157"/>
      <c r="E5" s="157"/>
      <c r="F5" s="157"/>
      <c r="G5" s="157"/>
      <c r="H5" s="157"/>
      <c r="I5" s="353"/>
      <c r="J5" s="157"/>
      <c r="K5" s="157"/>
      <c r="L5" s="97" t="s">
        <v>102</v>
      </c>
      <c r="M5" s="97" t="s">
        <v>103</v>
      </c>
      <c r="N5" s="157"/>
      <c r="O5" s="157"/>
      <c r="P5" s="157"/>
    </row>
    <row r="6" spans="1:16" ht="15" hidden="1">
      <c r="A6" s="97">
        <v>1</v>
      </c>
      <c r="B6" s="97">
        <v>2</v>
      </c>
      <c r="C6" s="97">
        <v>3</v>
      </c>
      <c r="D6" s="97">
        <v>4</v>
      </c>
      <c r="E6" s="97">
        <v>5</v>
      </c>
      <c r="F6" s="97">
        <v>6</v>
      </c>
      <c r="G6" s="97">
        <v>7</v>
      </c>
      <c r="H6" s="97">
        <v>8</v>
      </c>
      <c r="I6" s="97">
        <v>9</v>
      </c>
      <c r="J6" s="97">
        <v>10</v>
      </c>
      <c r="K6" s="97">
        <v>11</v>
      </c>
      <c r="L6" s="97">
        <v>12</v>
      </c>
      <c r="M6" s="97">
        <v>13</v>
      </c>
      <c r="N6" s="97">
        <v>14</v>
      </c>
      <c r="O6" s="97">
        <v>15</v>
      </c>
      <c r="P6" s="97">
        <v>16</v>
      </c>
    </row>
    <row r="7" spans="1:16" ht="15" hidden="1">
      <c r="A7" s="97"/>
      <c r="B7" s="97"/>
      <c r="C7" s="110"/>
      <c r="D7" s="157" t="s">
        <v>143</v>
      </c>
      <c r="E7" s="157"/>
      <c r="F7" s="157"/>
      <c r="G7" s="157"/>
      <c r="H7" s="157"/>
      <c r="I7" s="157"/>
      <c r="J7" s="157"/>
      <c r="K7" s="157"/>
      <c r="L7" s="157"/>
      <c r="M7" s="157"/>
      <c r="N7" s="157"/>
      <c r="O7" s="157"/>
      <c r="P7" s="157"/>
    </row>
    <row r="8" spans="1:16" ht="15" hidden="1">
      <c r="A8" s="97"/>
      <c r="B8" s="97"/>
      <c r="C8" s="113"/>
      <c r="D8" s="111"/>
      <c r="E8" s="98"/>
      <c r="F8" s="98"/>
      <c r="G8" s="98"/>
      <c r="H8" s="98"/>
      <c r="I8" s="98"/>
      <c r="J8" s="98">
        <v>0</v>
      </c>
      <c r="K8" s="111">
        <v>0</v>
      </c>
      <c r="L8" s="98"/>
      <c r="M8" s="98"/>
      <c r="N8" s="111"/>
      <c r="O8" s="112"/>
      <c r="P8" s="112"/>
    </row>
    <row r="9" spans="1:16" ht="15" hidden="1">
      <c r="A9" s="97"/>
      <c r="B9" s="97"/>
      <c r="C9" s="113"/>
      <c r="D9" s="111"/>
      <c r="E9" s="98"/>
      <c r="F9" s="98"/>
      <c r="G9" s="98"/>
      <c r="H9" s="98"/>
      <c r="I9" s="98"/>
      <c r="J9" s="98"/>
      <c r="K9" s="112"/>
      <c r="L9" s="112"/>
      <c r="M9" s="112"/>
      <c r="N9" s="112"/>
      <c r="O9" s="112"/>
      <c r="P9" s="112"/>
    </row>
    <row r="10" spans="1:16" ht="45" hidden="1">
      <c r="A10" s="97" t="s">
        <v>104</v>
      </c>
      <c r="B10" s="97" t="s">
        <v>105</v>
      </c>
      <c r="C10" s="97" t="s">
        <v>106</v>
      </c>
      <c r="D10" s="98" t="s">
        <v>117</v>
      </c>
      <c r="E10" s="98"/>
      <c r="F10" s="98"/>
      <c r="G10" s="98"/>
      <c r="H10" s="98"/>
      <c r="I10" s="98"/>
      <c r="J10" s="98"/>
      <c r="K10" s="98"/>
      <c r="L10" s="98"/>
      <c r="M10" s="98"/>
      <c r="N10" s="98"/>
      <c r="O10" s="98"/>
      <c r="P10" s="98"/>
    </row>
    <row r="11" spans="1:16" ht="30" hidden="1">
      <c r="A11" s="97" t="s">
        <v>104</v>
      </c>
      <c r="B11" s="97" t="s">
        <v>105</v>
      </c>
      <c r="C11" s="97" t="s">
        <v>106</v>
      </c>
      <c r="D11" s="98" t="s">
        <v>118</v>
      </c>
      <c r="E11" s="98"/>
      <c r="F11" s="98"/>
      <c r="G11" s="98"/>
      <c r="H11" s="98"/>
      <c r="I11" s="98"/>
      <c r="J11" s="98"/>
      <c r="K11" s="98"/>
      <c r="L11" s="98"/>
      <c r="M11" s="98"/>
      <c r="N11" s="98"/>
      <c r="O11" s="98"/>
      <c r="P11" s="98"/>
    </row>
    <row r="12" spans="1:16" ht="15" hidden="1">
      <c r="A12" s="97" t="s">
        <v>107</v>
      </c>
      <c r="B12" s="98"/>
      <c r="C12" s="98"/>
      <c r="D12" s="98"/>
      <c r="E12" s="98"/>
      <c r="F12" s="98"/>
      <c r="G12" s="98"/>
      <c r="H12" s="98"/>
      <c r="I12" s="98"/>
      <c r="J12" s="98"/>
      <c r="K12" s="98"/>
      <c r="L12" s="98"/>
      <c r="M12" s="98"/>
      <c r="N12" s="98"/>
      <c r="O12" s="98"/>
      <c r="P12" s="98"/>
    </row>
    <row r="13" spans="1:16" ht="15" hidden="1">
      <c r="A13" s="97" t="s">
        <v>107</v>
      </c>
      <c r="B13" s="98"/>
      <c r="C13" s="98"/>
      <c r="D13" s="98"/>
      <c r="E13" s="98"/>
      <c r="F13" s="98"/>
      <c r="G13" s="98"/>
      <c r="H13" s="98"/>
      <c r="I13" s="98"/>
      <c r="J13" s="98"/>
      <c r="K13" s="98"/>
      <c r="L13" s="98"/>
      <c r="M13" s="98"/>
      <c r="N13" s="98"/>
      <c r="O13" s="98"/>
      <c r="P13" s="98"/>
    </row>
    <row r="14" spans="1:16" ht="15.75" hidden="1" customHeight="1">
      <c r="A14" s="97" t="s">
        <v>104</v>
      </c>
      <c r="B14" s="97" t="s">
        <v>105</v>
      </c>
      <c r="C14" s="97" t="s">
        <v>106</v>
      </c>
      <c r="D14" s="350" t="s">
        <v>119</v>
      </c>
      <c r="E14" s="351"/>
      <c r="F14" s="351"/>
      <c r="G14" s="351"/>
      <c r="H14" s="351"/>
      <c r="I14" s="351"/>
      <c r="J14" s="351"/>
      <c r="K14" s="351"/>
      <c r="L14" s="351"/>
      <c r="M14" s="351"/>
      <c r="N14" s="351"/>
      <c r="O14" s="351"/>
      <c r="P14" s="352"/>
    </row>
    <row r="15" spans="1:16" ht="30" hidden="1">
      <c r="A15" s="97" t="s">
        <v>104</v>
      </c>
      <c r="B15" s="97" t="s">
        <v>105</v>
      </c>
      <c r="C15" s="97" t="s">
        <v>106</v>
      </c>
      <c r="D15" s="98" t="s">
        <v>116</v>
      </c>
      <c r="E15" s="98"/>
      <c r="F15" s="98"/>
      <c r="G15" s="98"/>
      <c r="H15" s="98"/>
      <c r="I15" s="98"/>
      <c r="J15" s="98"/>
      <c r="K15" s="98"/>
      <c r="L15" s="98"/>
      <c r="M15" s="98"/>
      <c r="N15" s="98"/>
      <c r="O15" s="98"/>
      <c r="P15" s="98"/>
    </row>
    <row r="16" spans="1:16" ht="15" hidden="1">
      <c r="A16" s="97" t="s">
        <v>107</v>
      </c>
      <c r="B16" s="98"/>
      <c r="C16" s="98"/>
      <c r="D16" s="98"/>
      <c r="E16" s="98"/>
      <c r="F16" s="98"/>
      <c r="G16" s="98"/>
      <c r="H16" s="98"/>
      <c r="I16" s="98"/>
      <c r="J16" s="98"/>
      <c r="K16" s="98"/>
      <c r="L16" s="98"/>
      <c r="M16" s="98"/>
      <c r="N16" s="98"/>
      <c r="O16" s="98"/>
      <c r="P16" s="98"/>
    </row>
    <row r="17" spans="1:17" s="6" customFormat="1" ht="15">
      <c r="A17" s="103"/>
      <c r="B17" s="104"/>
      <c r="C17" s="104"/>
      <c r="D17" s="104"/>
      <c r="E17" s="104"/>
      <c r="F17" s="104"/>
      <c r="G17" s="104"/>
      <c r="H17" s="104"/>
      <c r="I17" s="104"/>
      <c r="J17" s="104"/>
      <c r="K17" s="104"/>
      <c r="L17" s="104"/>
      <c r="M17" s="104"/>
      <c r="N17" s="104"/>
      <c r="O17" s="104"/>
      <c r="P17" s="104"/>
    </row>
    <row r="18" spans="1:17" s="6" customFormat="1" ht="15">
      <c r="A18" s="103"/>
      <c r="B18" s="104"/>
      <c r="C18" s="104"/>
      <c r="D18" s="104"/>
      <c r="E18" s="104"/>
      <c r="F18" s="104"/>
      <c r="G18" s="104"/>
      <c r="H18" s="104"/>
      <c r="I18" s="104"/>
      <c r="J18" s="104"/>
      <c r="K18" s="104"/>
      <c r="L18" s="104"/>
      <c r="M18" s="104"/>
      <c r="N18" s="104"/>
      <c r="O18" s="104"/>
      <c r="P18" s="104"/>
    </row>
    <row r="19" spans="1:17" s="6" customFormat="1" ht="15" customHeight="1">
      <c r="A19" s="347" t="s">
        <v>175</v>
      </c>
      <c r="B19" s="347"/>
      <c r="C19" s="347"/>
      <c r="D19" s="347"/>
      <c r="E19" s="347"/>
      <c r="F19" s="347"/>
      <c r="G19" s="347"/>
      <c r="H19" s="347"/>
      <c r="I19" s="347"/>
      <c r="J19" s="347"/>
      <c r="K19" s="347"/>
      <c r="L19" s="347"/>
      <c r="M19" s="347"/>
      <c r="N19" s="347"/>
      <c r="O19" s="347"/>
      <c r="P19" s="347"/>
    </row>
    <row r="20" spans="1:17" s="6" customFormat="1" ht="15" customHeight="1">
      <c r="A20" s="347"/>
      <c r="B20" s="347"/>
      <c r="C20" s="347"/>
      <c r="D20" s="347"/>
      <c r="E20" s="347"/>
      <c r="F20" s="347"/>
      <c r="G20" s="347"/>
      <c r="H20" s="347"/>
      <c r="I20" s="347"/>
      <c r="J20" s="347"/>
      <c r="K20" s="347"/>
      <c r="L20" s="347"/>
      <c r="M20" s="347"/>
      <c r="N20" s="347"/>
      <c r="O20" s="347"/>
      <c r="P20" s="347"/>
    </row>
    <row r="21" spans="1:17" s="6" customFormat="1" ht="15">
      <c r="A21" s="103"/>
      <c r="B21" s="104"/>
      <c r="C21" s="104"/>
      <c r="D21" s="104"/>
      <c r="E21" s="104"/>
      <c r="F21" s="104"/>
      <c r="G21" s="104"/>
      <c r="H21" s="104"/>
      <c r="I21" s="104"/>
      <c r="J21" s="104"/>
      <c r="K21" s="104"/>
      <c r="L21" s="104"/>
      <c r="M21" s="104"/>
      <c r="N21" s="104"/>
      <c r="O21" s="104"/>
      <c r="P21" s="104"/>
    </row>
    <row r="22" spans="1:17" s="6" customFormat="1" ht="15">
      <c r="A22" s="103"/>
      <c r="B22" s="104"/>
      <c r="C22" s="104"/>
      <c r="D22" s="104"/>
      <c r="E22" s="104"/>
      <c r="F22" s="104"/>
      <c r="G22" s="104"/>
      <c r="H22" s="104"/>
      <c r="I22" s="104"/>
      <c r="J22" s="104"/>
      <c r="K22" s="104"/>
      <c r="L22" s="104"/>
      <c r="M22" s="104"/>
      <c r="N22" s="104"/>
      <c r="O22" s="104"/>
      <c r="P22" s="104"/>
    </row>
    <row r="23" spans="1:17" ht="15">
      <c r="A23" s="9"/>
      <c r="B23" s="9"/>
      <c r="C23" s="9"/>
      <c r="D23" s="9"/>
      <c r="E23" s="9"/>
      <c r="F23" s="9"/>
      <c r="G23" s="9"/>
      <c r="H23" s="9"/>
      <c r="I23" s="9"/>
      <c r="J23" s="9"/>
      <c r="K23" s="9"/>
      <c r="L23" s="9"/>
      <c r="M23" s="9"/>
      <c r="N23" s="9"/>
      <c r="O23" s="9"/>
      <c r="P23" s="9"/>
    </row>
    <row r="24" spans="1:17" ht="15">
      <c r="A24" s="164" t="s">
        <v>180</v>
      </c>
      <c r="B24" s="164"/>
      <c r="C24" s="164"/>
      <c r="D24" s="164"/>
      <c r="E24" s="100"/>
      <c r="F24" s="99"/>
      <c r="G24" s="99"/>
      <c r="H24" s="165"/>
      <c r="I24" s="165"/>
      <c r="J24" s="165"/>
      <c r="K24" s="99"/>
      <c r="L24" s="99"/>
      <c r="M24" s="165"/>
      <c r="N24" s="165"/>
      <c r="O24" s="165"/>
      <c r="P24" s="165"/>
      <c r="Q24" s="102"/>
    </row>
    <row r="25" spans="1:17" ht="15">
      <c r="A25" s="349" t="s">
        <v>73</v>
      </c>
      <c r="B25" s="349"/>
      <c r="C25" s="349"/>
      <c r="D25" s="349"/>
      <c r="E25" s="349"/>
      <c r="F25" s="99"/>
      <c r="G25" s="99"/>
      <c r="H25" s="167" t="s">
        <v>74</v>
      </c>
      <c r="I25" s="167"/>
      <c r="J25" s="167"/>
      <c r="K25" s="99"/>
      <c r="L25" s="99"/>
      <c r="M25" s="167" t="s">
        <v>75</v>
      </c>
      <c r="N25" s="167"/>
      <c r="O25" s="167"/>
      <c r="P25" s="167"/>
      <c r="Q25" s="101"/>
    </row>
  </sheetData>
  <mergeCells count="26">
    <mergeCell ref="A1:P1"/>
    <mergeCell ref="M24:P24"/>
    <mergeCell ref="M25:P25"/>
    <mergeCell ref="D7:P7"/>
    <mergeCell ref="A24:D24"/>
    <mergeCell ref="H24:J24"/>
    <mergeCell ref="A25:E25"/>
    <mergeCell ref="H25:J25"/>
    <mergeCell ref="D14:P14"/>
    <mergeCell ref="O3:P3"/>
    <mergeCell ref="G4:G5"/>
    <mergeCell ref="H4:H5"/>
    <mergeCell ref="I4:I5"/>
    <mergeCell ref="J4:J5"/>
    <mergeCell ref="K4:K5"/>
    <mergeCell ref="L4:M4"/>
    <mergeCell ref="A19:P20"/>
    <mergeCell ref="N4:N5"/>
    <mergeCell ref="O4:O5"/>
    <mergeCell ref="P4:P5"/>
    <mergeCell ref="A3:C4"/>
    <mergeCell ref="D3:D5"/>
    <mergeCell ref="E3:E5"/>
    <mergeCell ref="F3:F5"/>
    <mergeCell ref="G3:I3"/>
    <mergeCell ref="J3:N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P10"/>
  <sheetViews>
    <sheetView view="pageBreakPreview" zoomScaleNormal="100" zoomScaleSheetLayoutView="100" workbookViewId="0">
      <selection activeCell="B19" sqref="B19"/>
    </sheetView>
  </sheetViews>
  <sheetFormatPr defaultRowHeight="14.25"/>
  <cols>
    <col min="1" max="1" width="24.625" customWidth="1"/>
    <col min="2" max="2" width="23.5" customWidth="1"/>
    <col min="3" max="4" width="14.375" bestFit="1" customWidth="1"/>
    <col min="5" max="5" width="25.25" customWidth="1"/>
  </cols>
  <sheetData>
    <row r="1" spans="1:16" ht="33" customHeight="1">
      <c r="A1" s="354" t="s">
        <v>127</v>
      </c>
      <c r="B1" s="354"/>
      <c r="C1" s="354"/>
      <c r="D1" s="354"/>
      <c r="E1" s="354"/>
    </row>
    <row r="3" spans="1:16" ht="30">
      <c r="A3" s="97" t="s">
        <v>128</v>
      </c>
      <c r="B3" s="97" t="s">
        <v>122</v>
      </c>
      <c r="C3" s="97" t="s">
        <v>123</v>
      </c>
      <c r="D3" s="97" t="s">
        <v>124</v>
      </c>
      <c r="E3" s="97" t="s">
        <v>125</v>
      </c>
    </row>
    <row r="4" spans="1:16" ht="15">
      <c r="A4" s="97">
        <v>1</v>
      </c>
      <c r="B4" s="97">
        <v>2</v>
      </c>
      <c r="C4" s="97">
        <v>3</v>
      </c>
      <c r="D4" s="97">
        <v>4</v>
      </c>
      <c r="E4" s="97">
        <v>5</v>
      </c>
    </row>
    <row r="5" spans="1:16" ht="60">
      <c r="A5" s="97">
        <v>1</v>
      </c>
      <c r="B5" s="98" t="s">
        <v>126</v>
      </c>
      <c r="C5" s="114">
        <v>44293</v>
      </c>
      <c r="D5" s="98">
        <v>539</v>
      </c>
      <c r="E5" s="111" t="s">
        <v>146</v>
      </c>
    </row>
    <row r="6" spans="1:16" ht="45" hidden="1">
      <c r="A6" s="97">
        <v>2</v>
      </c>
      <c r="B6" s="98" t="s">
        <v>126</v>
      </c>
      <c r="C6" s="98"/>
      <c r="D6" s="98"/>
      <c r="E6" s="98"/>
    </row>
    <row r="7" spans="1:16" ht="15" hidden="1">
      <c r="A7" s="97" t="s">
        <v>107</v>
      </c>
      <c r="B7" s="98"/>
      <c r="C7" s="98"/>
      <c r="D7" s="98"/>
      <c r="E7" s="98"/>
    </row>
    <row r="8" spans="1:16" ht="15">
      <c r="A8" s="104"/>
      <c r="B8" s="104"/>
      <c r="C8" s="104"/>
      <c r="D8" s="104"/>
      <c r="E8" s="104"/>
    </row>
    <row r="9" spans="1:16" ht="15">
      <c r="A9" s="100" t="s">
        <v>180</v>
      </c>
      <c r="B9" s="101"/>
      <c r="C9" s="100"/>
      <c r="D9" s="101"/>
      <c r="E9" s="100"/>
      <c r="F9" s="99"/>
      <c r="G9" s="99"/>
      <c r="H9" s="101"/>
      <c r="I9" s="101"/>
      <c r="J9" s="101"/>
      <c r="K9" s="99"/>
      <c r="L9" s="99"/>
      <c r="M9" s="101"/>
      <c r="N9" s="101"/>
      <c r="O9" s="101"/>
      <c r="P9" s="101"/>
    </row>
    <row r="10" spans="1:16" ht="68.25" customHeight="1">
      <c r="A10" s="104" t="s">
        <v>174</v>
      </c>
      <c r="B10" s="104"/>
      <c r="C10" s="103" t="s">
        <v>74</v>
      </c>
      <c r="D10" s="104"/>
      <c r="E10" s="103" t="s">
        <v>75</v>
      </c>
      <c r="F10" s="99"/>
      <c r="G10" s="99"/>
      <c r="H10" s="101"/>
      <c r="I10" s="101"/>
      <c r="J10" s="101"/>
      <c r="K10" s="99"/>
      <c r="L10" s="99"/>
      <c r="M10" s="101"/>
      <c r="N10" s="101"/>
      <c r="O10" s="101"/>
      <c r="P10" s="101"/>
    </row>
  </sheetData>
  <mergeCells count="1">
    <mergeCell ref="A1:E1"/>
  </mergeCells>
  <pageMargins left="0.70866141732283472" right="0.70866141732283472" top="0.74803149606299213" bottom="0.74803149606299213" header="0.31496062992125984" footer="0.31496062992125984"/>
  <pageSetup paperSize="9" scale="105" orientation="landscape" r:id="rId1"/>
  <colBreaks count="1" manualBreakCount="1">
    <brk id="5"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Форма 1</vt:lpstr>
      <vt:lpstr>Форма 3</vt:lpstr>
      <vt:lpstr>Форма 4</vt:lpstr>
      <vt:lpstr>Форма 6</vt:lpstr>
      <vt:lpstr>'Форма 6'!Область_печати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Ерунова Ольга Константиновна</dc:creator>
  <cp:lastModifiedBy>Бухлова_ВВ</cp:lastModifiedBy>
  <cp:lastPrinted>2022-03-14T13:16:57Z</cp:lastPrinted>
  <dcterms:created xsi:type="dcterms:W3CDTF">2022-02-21T12:05:39Z</dcterms:created>
  <dcterms:modified xsi:type="dcterms:W3CDTF">2022-04-01T06:57:20Z</dcterms:modified>
</cp:coreProperties>
</file>