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1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23" i="1" l="1"/>
  <c r="I21" i="1"/>
  <c r="I20" i="1"/>
  <c r="I19" i="1"/>
  <c r="I17" i="1"/>
  <c r="I16" i="1"/>
  <c r="J14" i="1"/>
  <c r="I13" i="1"/>
  <c r="I12" i="1"/>
  <c r="I11" i="1"/>
  <c r="I10" i="1"/>
  <c r="K8" i="1"/>
  <c r="I8" i="1"/>
  <c r="K14" i="1" l="1"/>
  <c r="K23" i="1" l="1"/>
  <c r="K20" i="1"/>
  <c r="K17" i="1"/>
  <c r="K16" i="1"/>
  <c r="K13" i="1"/>
  <c r="K10" i="1"/>
</calcChain>
</file>

<file path=xl/sharedStrings.xml><?xml version="1.0" encoding="utf-8"?>
<sst xmlns="http://schemas.openxmlformats.org/spreadsheetml/2006/main" count="66" uniqueCount="49">
  <si>
    <t>Коды аналитической программной классификации</t>
  </si>
  <si>
    <t>МП</t>
  </si>
  <si>
    <t>Пп</t>
  </si>
  <si>
    <t>N п/п</t>
  </si>
  <si>
    <t>Наименование показателя</t>
  </si>
  <si>
    <t>Единица измерения</t>
  </si>
  <si>
    <t>Значения показателя</t>
  </si>
  <si>
    <t>Обоснование отклонений значений показателя</t>
  </si>
  <si>
    <t>факт за год, предшествующий отчетному</t>
  </si>
  <si>
    <t>план на отчетный год</t>
  </si>
  <si>
    <t>факт за отчетный период</t>
  </si>
  <si>
    <t xml:space="preserve">Форма 5. Отчет о достигнутых значениях показателей
муниципальной программы
"Управление муниципальной собственностью"
</t>
  </si>
  <si>
    <t>и земельных ресурсов Администрации города Ижевска</t>
  </si>
  <si>
    <r>
      <t>Темп роста значения к году, предшествующему отчетному, % (</t>
    </r>
    <r>
      <rPr>
        <sz val="11"/>
        <color rgb="FF0000FF"/>
        <rFont val="Times New Roman"/>
        <family val="1"/>
        <charset val="204"/>
      </rPr>
      <t>гр. 8</t>
    </r>
    <r>
      <rPr>
        <sz val="11"/>
        <color theme="1"/>
        <rFont val="Times New Roman"/>
        <family val="1"/>
        <charset val="204"/>
      </rPr>
      <t>/</t>
    </r>
    <r>
      <rPr>
        <sz val="11"/>
        <color rgb="FF0000FF"/>
        <rFont val="Times New Roman"/>
        <family val="1"/>
        <charset val="204"/>
      </rPr>
      <t>гр. 6</t>
    </r>
    <r>
      <rPr>
        <sz val="11"/>
        <color theme="1"/>
        <rFont val="Times New Roman"/>
        <family val="1"/>
        <charset val="204"/>
      </rPr>
      <t xml:space="preserve"> x 100%)</t>
    </r>
  </si>
  <si>
    <t>Объем неналоговых доходов бюджета муниципального образования «Город Ижевск» от использования и распоряжения муниципальным имуществом</t>
  </si>
  <si>
    <t>Цель программы: Повышение эффективности управления муниципальным имуществом</t>
  </si>
  <si>
    <t>Задача: Обеспечение выполнения установленных планов поступлений неналоговых доходов в бюджет муниципального образования «Город Ижевск» от использования и распоряжения муниципальным имуществом.</t>
  </si>
  <si>
    <t>Выполнение годового плана поступления администрируемых УИОиЗР неналоговых доходов в бюджет муниципального образования «Город Ижевск» в соответствии с решением Городской думы города Ижевска о бюджете муниципального образования «Город Ижевск» на очередной финансовый год и плановый период (к плановому заданию)</t>
  </si>
  <si>
    <t>Выполнение годового плана поступления денежных средств в бюджет муниципального образования "Город Ижевск" в части источников внутреннего финансирования дефицита бюджета, администрируемых УИОиЗР в соответствии с решением Городской думы города Ижевска о бюджете муниципального образования «Город Ижевск» на очередной финансовый год и плановый период (к плановому заданию)</t>
  </si>
  <si>
    <t>Снижение величины дебиторской задолженности по администрируемым УИОиЗР неналоговым доходам, (в сравнении с предыдущим годом)</t>
  </si>
  <si>
    <t>Доля удовлетворенных требований по исковым заявлениям о взыскании задолженности по неналоговым доходам от общего количества предъявленных исковых заявлений о взыскании задолженности по неналоговым доходам</t>
  </si>
  <si>
    <t>Среднегодовая доля выявленных незаконно размещенных рекламных конструкций на территории города Ижевска от общего количества размещенных рекламных конструкций на территории города Ижевска</t>
  </si>
  <si>
    <t>%</t>
  </si>
  <si>
    <t>Задача: Выработка эффективных механизмов использования и распоряжения муниципальным имуществом</t>
  </si>
  <si>
    <t>Доля объектов недвижимого имущества, на которые зарегистрировано право собственности муниципального образования "Город Ижевск", от общего количества объектов недвижимого имущества, учтенных в Реестре муниципального имущества города Ижевска</t>
  </si>
  <si>
    <t>Доля удовлетворенных требований по исковым заявлениям в сфере представления и защиты имущественных прав и охраняемых законом интересов муниципального образования «Город Ижевск» от общего количества предъявленных исковых заявлений в сфере имущественных отношений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</si>
  <si>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</si>
  <si>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площади  лесных участков, поставленных на кадастровый учет</t>
  </si>
  <si>
    <t>Доля многоквартирных жилых домов, расположенных на земельных участках, в отношении которых осуществлен государственный кадастровый учет</t>
  </si>
  <si>
    <t>Доля площади земельных участков, являющихся объектами налогообложения земельным налогом, в общей площади территории муниципального образования "Город Ижевск</t>
  </si>
  <si>
    <t>Задача: Создание условий для реализации муниципальной программы</t>
  </si>
  <si>
    <t xml:space="preserve">Уровень качества финансового менеджмента </t>
  </si>
  <si>
    <t>-</t>
  </si>
  <si>
    <t>млн.руб.</t>
  </si>
  <si>
    <t>Заместитель Главы Администрации города Ижевска</t>
  </si>
  <si>
    <t>Д.Н.Загребин</t>
  </si>
  <si>
    <t xml:space="preserve">Плановое значение показателя достигнуто </t>
  </si>
  <si>
    <t>Плановое значение показателя на 2020 год установлено в объеме не менее 57 %, которое достигнуто</t>
  </si>
  <si>
    <t xml:space="preserve">Плановое значение показателя на 2020 год установлено в объеме не менее 20 %, которое не достигнуто </t>
  </si>
  <si>
    <t>Плановое значение показателя не достигнуто (плановое значение выполнено на 76,2%). Обоснование смотреть в аналитической записке.</t>
  </si>
  <si>
    <t xml:space="preserve">Плановое значение показателя на 2020 год установлено в объеме не более 17 %, которое не достигнуто. Недостижение показателя обусловлено большим количеством выявленных вновь рекламных конструкций за счет проведения летом 2020 года сплошных объездов территории г. Ижевска по выявлению незаконных конструкций. В то же время наблюдается динамика снижения значения показателя. </t>
  </si>
  <si>
    <t>Плановое значение показателя не достигнуто. По результатам инвентаризации городских лесов выполненной Управлением благоустройства и охраны окружающей среды Администрации города Ижевска площадь городских лесов увеличилась с 8028 га до 8419 га</t>
  </si>
  <si>
    <t>Плановое значение показателя на 2020 год установлено в объеме не менее 70 %, которое достигнуто</t>
  </si>
  <si>
    <t>Начальник Управления имущественных отношений</t>
  </si>
  <si>
    <t>Е.Л.Банникова</t>
  </si>
  <si>
    <t>Исполнение плана за отчетный год, %</t>
  </si>
  <si>
    <t>Плановый показатель в муниципальной программе предусмотрен, однако может быть достигнут только при условии установления плана решением Городской думы города Ижевска о бюджетею Решением  Городской думы города Ижевска о бюджете муниципального образования "Город Ижевск" план в части источников внутреннего финансирования дефицита бюджета, администрируемых УИОиЗР, на 2020 год не установлен</t>
  </si>
  <si>
    <t>для показателей с желаемой тенденцией увеличения значений гр. 8 / гр. 7 x 100</t>
  </si>
  <si>
    <t>для показателей с желаемой тенденцией снижения значений ((гр. 7 - гр. 8) / гр. 7) x 100 + 100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</si>
</sst>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7" fillId="0" borderId="0" xfId="0" applyFont="1"/>
    <xf numFmtId="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4" fontId="0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topLeftCell="A17" workbookViewId="0">
      <selection activeCell="F4" sqref="D4:L7"/>
    </sheetView>
  </sheetViews>
  <sheetFormatPr defaultColWidth="9.140625" defaultRowHeight="15" x14ac:dyDescent="0.25"/>
  <cols>
    <col min="1" max="3" width="9.140625" style="3"/>
    <col min="4" max="4" width="92.28515625" style="3" customWidth="1"/>
    <col min="5" max="5" width="24.85546875" style="3" customWidth="1"/>
    <col min="6" max="6" width="14.28515625" style="19" customWidth="1"/>
    <col min="7" max="7" width="14.42578125" style="19" customWidth="1"/>
    <col min="8" max="8" width="10.85546875" style="19" customWidth="1"/>
    <col min="9" max="9" width="11.5703125" style="19" customWidth="1"/>
    <col min="10" max="10" width="12" style="20" customWidth="1"/>
    <col min="11" max="11" width="11.42578125" style="20" customWidth="1"/>
    <col min="12" max="12" width="38" style="3" customWidth="1"/>
    <col min="13" max="16384" width="9.140625" style="3"/>
  </cols>
  <sheetData>
    <row r="1" spans="1:17" x14ac:dyDescent="0.25">
      <c r="A1" s="31" t="s">
        <v>11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94.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43.5" customHeight="1" x14ac:dyDescent="0.25">
      <c r="A4" s="34" t="s">
        <v>0</v>
      </c>
      <c r="B4" s="34"/>
      <c r="C4" s="34" t="s">
        <v>3</v>
      </c>
      <c r="D4" s="34" t="s">
        <v>4</v>
      </c>
      <c r="E4" s="34" t="s">
        <v>5</v>
      </c>
      <c r="F4" s="36" t="s">
        <v>6</v>
      </c>
      <c r="G4" s="37"/>
      <c r="H4" s="38"/>
      <c r="I4" s="36" t="s">
        <v>45</v>
      </c>
      <c r="J4" s="44"/>
      <c r="K4" s="35" t="s">
        <v>13</v>
      </c>
      <c r="L4" s="34" t="s">
        <v>7</v>
      </c>
    </row>
    <row r="5" spans="1:17" ht="141.6" customHeight="1" x14ac:dyDescent="0.25">
      <c r="A5" s="4" t="s">
        <v>1</v>
      </c>
      <c r="B5" s="4" t="s">
        <v>2</v>
      </c>
      <c r="C5" s="34"/>
      <c r="D5" s="34"/>
      <c r="E5" s="34"/>
      <c r="F5" s="28" t="s">
        <v>8</v>
      </c>
      <c r="G5" s="28" t="s">
        <v>9</v>
      </c>
      <c r="H5" s="28" t="s">
        <v>10</v>
      </c>
      <c r="I5" s="45" t="s">
        <v>47</v>
      </c>
      <c r="J5" s="45" t="s">
        <v>48</v>
      </c>
      <c r="K5" s="35"/>
      <c r="L5" s="34"/>
    </row>
    <row r="6" spans="1:17" x14ac:dyDescent="0.25">
      <c r="A6" s="4">
        <v>1</v>
      </c>
      <c r="B6" s="4">
        <v>2</v>
      </c>
      <c r="C6" s="4">
        <v>3</v>
      </c>
      <c r="D6" s="29">
        <v>4</v>
      </c>
      <c r="E6" s="29">
        <v>5</v>
      </c>
      <c r="F6" s="46">
        <v>6</v>
      </c>
      <c r="G6" s="46">
        <v>7</v>
      </c>
      <c r="H6" s="46">
        <v>8</v>
      </c>
      <c r="I6" s="46">
        <v>9</v>
      </c>
      <c r="J6" s="46">
        <v>10</v>
      </c>
      <c r="K6" s="46">
        <v>11</v>
      </c>
      <c r="L6" s="29">
        <v>12</v>
      </c>
    </row>
    <row r="7" spans="1:17" x14ac:dyDescent="0.25">
      <c r="A7" s="2">
        <v>15</v>
      </c>
      <c r="B7" s="2">
        <v>0</v>
      </c>
      <c r="C7" s="2"/>
      <c r="D7" s="34" t="s">
        <v>15</v>
      </c>
      <c r="E7" s="34"/>
      <c r="F7" s="34"/>
      <c r="G7" s="34"/>
      <c r="H7" s="34"/>
      <c r="I7" s="34"/>
      <c r="J7" s="34"/>
      <c r="K7" s="34"/>
      <c r="L7" s="34"/>
    </row>
    <row r="8" spans="1:17" ht="63" x14ac:dyDescent="0.25">
      <c r="A8" s="2">
        <v>15</v>
      </c>
      <c r="B8" s="2">
        <v>0</v>
      </c>
      <c r="C8" s="4">
        <v>1</v>
      </c>
      <c r="D8" s="15" t="s">
        <v>14</v>
      </c>
      <c r="E8" s="14" t="s">
        <v>33</v>
      </c>
      <c r="F8" s="17">
        <v>1726</v>
      </c>
      <c r="G8" s="17">
        <v>712.3</v>
      </c>
      <c r="H8" s="17">
        <v>542.70000000000005</v>
      </c>
      <c r="I8" s="17">
        <f>H8/G8*100</f>
        <v>76.189807665309573</v>
      </c>
      <c r="J8" s="18"/>
      <c r="K8" s="18">
        <f>H8/F8*100%</f>
        <v>0.31442641946697569</v>
      </c>
      <c r="L8" s="1" t="s">
        <v>39</v>
      </c>
    </row>
    <row r="9" spans="1:17" x14ac:dyDescent="0.25">
      <c r="A9" s="33"/>
      <c r="B9" s="33"/>
      <c r="C9" s="2"/>
      <c r="D9" s="34" t="s">
        <v>16</v>
      </c>
      <c r="E9" s="34"/>
      <c r="F9" s="34"/>
      <c r="G9" s="34"/>
      <c r="H9" s="34"/>
      <c r="I9" s="34"/>
      <c r="J9" s="34"/>
      <c r="K9" s="34"/>
      <c r="L9" s="34"/>
    </row>
    <row r="10" spans="1:17" ht="63" x14ac:dyDescent="0.25">
      <c r="A10" s="33"/>
      <c r="B10" s="33"/>
      <c r="C10" s="4">
        <v>1</v>
      </c>
      <c r="D10" s="15" t="s">
        <v>17</v>
      </c>
      <c r="E10" s="5" t="s">
        <v>22</v>
      </c>
      <c r="F10" s="17">
        <v>98.3</v>
      </c>
      <c r="G10" s="27">
        <v>100</v>
      </c>
      <c r="H10" s="17">
        <v>76.2</v>
      </c>
      <c r="I10" s="28">
        <f t="shared" ref="I10:I23" si="0">H10/G10*100</f>
        <v>76.2</v>
      </c>
      <c r="J10" s="18"/>
      <c r="K10" s="18">
        <f>H10/F10*100%</f>
        <v>0.77517802644964395</v>
      </c>
      <c r="L10" s="1" t="s">
        <v>39</v>
      </c>
    </row>
    <row r="11" spans="1:17" ht="140.25" x14ac:dyDescent="0.25">
      <c r="A11" s="33"/>
      <c r="B11" s="33"/>
      <c r="C11" s="4">
        <v>2</v>
      </c>
      <c r="D11" s="2" t="s">
        <v>18</v>
      </c>
      <c r="E11" s="5" t="s">
        <v>22</v>
      </c>
      <c r="F11" s="28">
        <v>72.099999999999994</v>
      </c>
      <c r="G11" s="27">
        <v>100</v>
      </c>
      <c r="H11" s="28">
        <v>0</v>
      </c>
      <c r="I11" s="28">
        <f t="shared" si="0"/>
        <v>0</v>
      </c>
      <c r="J11" s="30"/>
      <c r="K11" s="30" t="s">
        <v>32</v>
      </c>
      <c r="L11" s="43" t="s">
        <v>46</v>
      </c>
    </row>
    <row r="12" spans="1:17" ht="47.25" x14ac:dyDescent="0.25">
      <c r="A12" s="33"/>
      <c r="B12" s="33"/>
      <c r="C12" s="4">
        <v>3</v>
      </c>
      <c r="D12" s="2" t="s">
        <v>19</v>
      </c>
      <c r="E12" s="5" t="s">
        <v>22</v>
      </c>
      <c r="F12" s="28">
        <v>4</v>
      </c>
      <c r="G12" s="27">
        <v>20</v>
      </c>
      <c r="H12" s="28">
        <v>5.0999999999999996</v>
      </c>
      <c r="I12" s="28">
        <f t="shared" si="0"/>
        <v>25.5</v>
      </c>
      <c r="J12" s="30"/>
      <c r="K12" s="30">
        <v>0</v>
      </c>
      <c r="L12" s="1" t="s">
        <v>38</v>
      </c>
    </row>
    <row r="13" spans="1:17" ht="45" x14ac:dyDescent="0.25">
      <c r="A13" s="33"/>
      <c r="B13" s="33"/>
      <c r="C13" s="4">
        <v>4</v>
      </c>
      <c r="D13" s="2" t="s">
        <v>20</v>
      </c>
      <c r="E13" s="5" t="s">
        <v>22</v>
      </c>
      <c r="F13" s="28">
        <v>100</v>
      </c>
      <c r="G13" s="27">
        <v>100</v>
      </c>
      <c r="H13" s="28">
        <v>100</v>
      </c>
      <c r="I13" s="28">
        <f t="shared" si="0"/>
        <v>100</v>
      </c>
      <c r="J13" s="30"/>
      <c r="K13" s="30">
        <f t="shared" ref="K13" si="1">H13/F13*100%</f>
        <v>1</v>
      </c>
      <c r="L13" s="1" t="s">
        <v>36</v>
      </c>
    </row>
    <row r="14" spans="1:17" ht="204.75" x14ac:dyDescent="0.25">
      <c r="A14" s="33"/>
      <c r="B14" s="33"/>
      <c r="C14" s="4">
        <v>5</v>
      </c>
      <c r="D14" s="15" t="s">
        <v>21</v>
      </c>
      <c r="E14" s="5" t="s">
        <v>22</v>
      </c>
      <c r="F14" s="17">
        <v>23.8</v>
      </c>
      <c r="G14" s="27">
        <v>17</v>
      </c>
      <c r="H14" s="17">
        <v>22</v>
      </c>
      <c r="I14" s="28"/>
      <c r="J14" s="18">
        <f>((G14-H14)/G14)*100+100</f>
        <v>70.588235294117652</v>
      </c>
      <c r="K14" s="18">
        <f>H14/F14*100%</f>
        <v>0.9243697478991596</v>
      </c>
      <c r="L14" s="1" t="s">
        <v>40</v>
      </c>
    </row>
    <row r="15" spans="1:17" x14ac:dyDescent="0.25">
      <c r="A15" s="33"/>
      <c r="B15" s="33"/>
      <c r="C15" s="2"/>
      <c r="D15" s="34" t="s">
        <v>23</v>
      </c>
      <c r="E15" s="34"/>
      <c r="F15" s="34"/>
      <c r="G15" s="34"/>
      <c r="H15" s="34"/>
      <c r="I15" s="34"/>
      <c r="J15" s="34"/>
      <c r="K15" s="34"/>
      <c r="L15" s="34"/>
    </row>
    <row r="16" spans="1:17" ht="47.25" x14ac:dyDescent="0.25">
      <c r="A16" s="33"/>
      <c r="B16" s="33"/>
      <c r="C16" s="4">
        <v>1</v>
      </c>
      <c r="D16" s="6" t="s">
        <v>24</v>
      </c>
      <c r="E16" s="5" t="s">
        <v>22</v>
      </c>
      <c r="F16" s="17">
        <v>54.1</v>
      </c>
      <c r="G16" s="17">
        <v>57</v>
      </c>
      <c r="H16" s="17">
        <v>60</v>
      </c>
      <c r="I16" s="28">
        <f t="shared" si="0"/>
        <v>105.26315789473684</v>
      </c>
      <c r="J16" s="18"/>
      <c r="K16" s="18">
        <f t="shared" ref="K16:K20" si="2">H16/F16*100%</f>
        <v>1.1090573012939002</v>
      </c>
      <c r="L16" s="1" t="s">
        <v>37</v>
      </c>
    </row>
    <row r="17" spans="1:12" ht="60" x14ac:dyDescent="0.25">
      <c r="A17" s="33"/>
      <c r="B17" s="33"/>
      <c r="C17" s="4">
        <v>2</v>
      </c>
      <c r="D17" s="6" t="s">
        <v>25</v>
      </c>
      <c r="E17" s="5" t="s">
        <v>22</v>
      </c>
      <c r="F17" s="17">
        <v>100</v>
      </c>
      <c r="G17" s="17">
        <v>100</v>
      </c>
      <c r="H17" s="17">
        <v>100</v>
      </c>
      <c r="I17" s="28">
        <f t="shared" si="0"/>
        <v>100</v>
      </c>
      <c r="J17" s="18"/>
      <c r="K17" s="18">
        <f t="shared" si="2"/>
        <v>1</v>
      </c>
      <c r="L17" s="1" t="s">
        <v>36</v>
      </c>
    </row>
    <row r="18" spans="1:12" ht="45" x14ac:dyDescent="0.25">
      <c r="A18" s="33"/>
      <c r="B18" s="33"/>
      <c r="C18" s="4">
        <v>3</v>
      </c>
      <c r="D18" s="6" t="s">
        <v>26</v>
      </c>
      <c r="E18" s="5" t="s">
        <v>22</v>
      </c>
      <c r="F18" s="17">
        <v>0.56999999999999995</v>
      </c>
      <c r="G18" s="17">
        <v>0</v>
      </c>
      <c r="H18" s="17">
        <v>0</v>
      </c>
      <c r="I18" s="28">
        <v>100</v>
      </c>
      <c r="J18" s="18"/>
      <c r="K18" s="18" t="s">
        <v>32</v>
      </c>
      <c r="L18" s="1" t="s">
        <v>36</v>
      </c>
    </row>
    <row r="19" spans="1:12" ht="141.75" x14ac:dyDescent="0.25">
      <c r="A19" s="33"/>
      <c r="B19" s="33"/>
      <c r="C19" s="4">
        <v>4</v>
      </c>
      <c r="D19" s="6" t="s">
        <v>27</v>
      </c>
      <c r="E19" s="5" t="s">
        <v>22</v>
      </c>
      <c r="F19" s="17">
        <v>84.57</v>
      </c>
      <c r="G19" s="17">
        <v>100</v>
      </c>
      <c r="H19" s="17">
        <v>87.16</v>
      </c>
      <c r="I19" s="28">
        <f t="shared" si="0"/>
        <v>87.16</v>
      </c>
      <c r="J19" s="18"/>
      <c r="K19" s="18">
        <v>0</v>
      </c>
      <c r="L19" s="1" t="s">
        <v>41</v>
      </c>
    </row>
    <row r="20" spans="1:12" ht="31.5" x14ac:dyDescent="0.25">
      <c r="A20" s="33"/>
      <c r="B20" s="33"/>
      <c r="C20" s="4">
        <v>5</v>
      </c>
      <c r="D20" s="6" t="s">
        <v>28</v>
      </c>
      <c r="E20" s="5" t="s">
        <v>22</v>
      </c>
      <c r="F20" s="17">
        <v>100</v>
      </c>
      <c r="G20" s="17">
        <v>100</v>
      </c>
      <c r="H20" s="17">
        <v>100</v>
      </c>
      <c r="I20" s="28">
        <f t="shared" si="0"/>
        <v>100</v>
      </c>
      <c r="J20" s="18"/>
      <c r="K20" s="18">
        <f t="shared" si="2"/>
        <v>1</v>
      </c>
      <c r="L20" s="1" t="s">
        <v>36</v>
      </c>
    </row>
    <row r="21" spans="1:12" ht="31.5" x14ac:dyDescent="0.25">
      <c r="A21" s="33"/>
      <c r="B21" s="33"/>
      <c r="C21" s="4">
        <v>6</v>
      </c>
      <c r="D21" s="6" t="s">
        <v>29</v>
      </c>
      <c r="E21" s="5" t="s">
        <v>22</v>
      </c>
      <c r="F21" s="17">
        <v>38</v>
      </c>
      <c r="G21" s="17">
        <v>37</v>
      </c>
      <c r="H21" s="17">
        <v>38</v>
      </c>
      <c r="I21" s="28">
        <f t="shared" si="0"/>
        <v>102.70270270270269</v>
      </c>
      <c r="J21" s="18"/>
      <c r="K21" s="18">
        <v>0</v>
      </c>
      <c r="L21" s="1" t="s">
        <v>36</v>
      </c>
    </row>
    <row r="22" spans="1:12" x14ac:dyDescent="0.25">
      <c r="A22" s="39"/>
      <c r="B22" s="39"/>
      <c r="C22" s="2"/>
      <c r="D22" s="40" t="s">
        <v>30</v>
      </c>
      <c r="E22" s="41"/>
      <c r="F22" s="41"/>
      <c r="G22" s="41"/>
      <c r="H22" s="41"/>
      <c r="I22" s="41"/>
      <c r="J22" s="41"/>
      <c r="K22" s="41"/>
      <c r="L22" s="42"/>
    </row>
    <row r="23" spans="1:12" ht="47.25" x14ac:dyDescent="0.25">
      <c r="A23" s="39"/>
      <c r="B23" s="39"/>
      <c r="C23" s="4">
        <v>1</v>
      </c>
      <c r="D23" s="15" t="s">
        <v>31</v>
      </c>
      <c r="E23" s="5" t="s">
        <v>22</v>
      </c>
      <c r="F23" s="17">
        <v>72.28</v>
      </c>
      <c r="G23" s="17">
        <v>70</v>
      </c>
      <c r="H23" s="17">
        <v>72.28</v>
      </c>
      <c r="I23" s="28">
        <f t="shared" si="0"/>
        <v>103.25714285714287</v>
      </c>
      <c r="J23" s="18"/>
      <c r="K23" s="18">
        <f>H23/F23*100%</f>
        <v>1</v>
      </c>
      <c r="L23" s="1" t="s">
        <v>42</v>
      </c>
    </row>
    <row r="24" spans="1:12" ht="43.5" customHeight="1" x14ac:dyDescent="0.25">
      <c r="A24" s="7"/>
    </row>
    <row r="25" spans="1:12" x14ac:dyDescent="0.25">
      <c r="A25" s="8"/>
    </row>
    <row r="26" spans="1:12" ht="20.25" x14ac:dyDescent="0.3">
      <c r="D26" s="12" t="s">
        <v>34</v>
      </c>
      <c r="E26" s="13"/>
      <c r="F26" s="21"/>
      <c r="G26" s="21"/>
      <c r="H26" s="21" t="s">
        <v>35</v>
      </c>
      <c r="I26" s="21"/>
      <c r="J26" s="22"/>
    </row>
    <row r="27" spans="1:12" ht="20.25" x14ac:dyDescent="0.3">
      <c r="D27" s="12"/>
      <c r="E27" s="13"/>
      <c r="F27" s="21"/>
      <c r="G27" s="21"/>
      <c r="H27" s="21"/>
      <c r="I27" s="21"/>
      <c r="J27" s="22"/>
    </row>
    <row r="28" spans="1:12" ht="21" x14ac:dyDescent="0.35">
      <c r="D28" s="13" t="s">
        <v>43</v>
      </c>
      <c r="E28" s="16"/>
      <c r="F28" s="21"/>
      <c r="G28" s="23"/>
      <c r="H28" s="21"/>
      <c r="I28" s="21"/>
      <c r="J28" s="24"/>
      <c r="K28" s="24"/>
    </row>
    <row r="29" spans="1:12" ht="21" x14ac:dyDescent="0.35">
      <c r="D29" s="13" t="s">
        <v>12</v>
      </c>
      <c r="E29" s="16"/>
      <c r="F29" s="21"/>
      <c r="G29" s="23"/>
      <c r="H29" s="21" t="s">
        <v>44</v>
      </c>
      <c r="I29" s="21"/>
      <c r="J29" s="24"/>
    </row>
    <row r="32" spans="1:12" ht="15.75" x14ac:dyDescent="0.25">
      <c r="D32" s="9"/>
      <c r="E32" s="10"/>
      <c r="F32" s="25"/>
      <c r="G32" s="25"/>
      <c r="H32" s="25"/>
      <c r="I32" s="25"/>
      <c r="J32" s="26"/>
      <c r="K32" s="26"/>
      <c r="L32" s="11"/>
    </row>
  </sheetData>
  <mergeCells count="19">
    <mergeCell ref="A22:A23"/>
    <mergeCell ref="B22:B23"/>
    <mergeCell ref="D22:L22"/>
    <mergeCell ref="A1:Q3"/>
    <mergeCell ref="A15:A21"/>
    <mergeCell ref="B15:B21"/>
    <mergeCell ref="D15:L15"/>
    <mergeCell ref="K4:K5"/>
    <mergeCell ref="L4:L5"/>
    <mergeCell ref="D7:L7"/>
    <mergeCell ref="A4:B4"/>
    <mergeCell ref="C4:C5"/>
    <mergeCell ref="D4:D5"/>
    <mergeCell ref="I4:J4"/>
    <mergeCell ref="E4:E5"/>
    <mergeCell ref="F4:H4"/>
    <mergeCell ref="A9:A14"/>
    <mergeCell ref="B9:B14"/>
    <mergeCell ref="D9:L9"/>
  </mergeCells>
  <pageMargins left="0.70866141732283472" right="0.70866141732283472" top="0.74803149606299213" bottom="0.74803149606299213" header="0.31496062992125984" footer="0.31496062992125984"/>
  <pageSetup paperSize="9" scale="4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2021-03-26T07:15:42Z</dcterms:modified>
</cp:coreProperties>
</file>