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05" windowWidth="14805" windowHeight="8010"/>
  </bookViews>
  <sheets>
    <sheet name="Форма 5" sheetId="2" r:id="rId1"/>
  </sheets>
  <calcPr calcId="152511"/>
</workbook>
</file>

<file path=xl/calcChain.xml><?xml version="1.0" encoding="utf-8"?>
<calcChain xmlns="http://schemas.openxmlformats.org/spreadsheetml/2006/main">
  <c r="K18" i="2" l="1"/>
  <c r="I18" i="2"/>
  <c r="K17" i="2"/>
  <c r="I17" i="2"/>
  <c r="K34" i="2" l="1"/>
  <c r="K32" i="2"/>
  <c r="K30" i="2"/>
  <c r="K27" i="2"/>
  <c r="K25" i="2"/>
  <c r="K23" i="2"/>
  <c r="K22" i="2"/>
  <c r="K19" i="2"/>
  <c r="K16" i="2"/>
  <c r="K14" i="2"/>
  <c r="K10" i="2"/>
  <c r="K11" i="2"/>
  <c r="K9" i="2"/>
  <c r="K36" i="2" l="1"/>
  <c r="I36" i="2"/>
  <c r="J34" i="2"/>
  <c r="J32" i="2"/>
  <c r="I30" i="2"/>
  <c r="I27" i="2"/>
  <c r="I25" i="2"/>
  <c r="I23" i="2"/>
  <c r="J22" i="2"/>
  <c r="J19" i="2"/>
  <c r="I16" i="2"/>
  <c r="I14" i="2"/>
  <c r="I10" i="2"/>
  <c r="I11" i="2"/>
  <c r="I9" i="2"/>
</calcChain>
</file>

<file path=xl/sharedStrings.xml><?xml version="1.0" encoding="utf-8"?>
<sst xmlns="http://schemas.openxmlformats.org/spreadsheetml/2006/main" count="71" uniqueCount="58">
  <si>
    <t>МП</t>
  </si>
  <si>
    <t>Пп</t>
  </si>
  <si>
    <t>Коды аналитической программной классификации</t>
  </si>
  <si>
    <t>Наименование показателя</t>
  </si>
  <si>
    <t>Единица измерения</t>
  </si>
  <si>
    <t>Значения показателя</t>
  </si>
  <si>
    <t>Исполнение плана за отчетный год, %</t>
  </si>
  <si>
    <t xml:space="preserve">Темп роста значения к году, предшествующему отчетному, % </t>
  </si>
  <si>
    <t>гр.8/гр.6 x 100</t>
  </si>
  <si>
    <t>Обоснование отклонений значений показателя</t>
  </si>
  <si>
    <t>факт за год, предшествующий отчетному</t>
  </si>
  <si>
    <t>план на отчетный год &lt;*&gt;</t>
  </si>
  <si>
    <t>факт за отчетный период</t>
  </si>
  <si>
    <t>для показателей с желаемой тенденцией увеличения значений</t>
  </si>
  <si>
    <t>гр.8/гр.7 х 100</t>
  </si>
  <si>
    <t>для показателей с желаемой тенденцией снижения значений</t>
  </si>
  <si>
    <t>((гр.7-гр.8)/ гр.7) х 100 + 100</t>
  </si>
  <si>
    <t>№ п/п</t>
  </si>
  <si>
    <t>%</t>
  </si>
  <si>
    <t>1.</t>
  </si>
  <si>
    <t xml:space="preserve">Начальник Управления благоустройства и охраны </t>
  </si>
  <si>
    <t>окружающей среды Администрации г. Ижевска</t>
  </si>
  <si>
    <t>М.Н. Поносов</t>
  </si>
  <si>
    <t>Форма 5. Отчет о достигнутых значениях показателей муниципальной программы</t>
  </si>
  <si>
    <t>Безаварийный пропуск паводка и минимизация ущерба городской инфраструктуре, защита  жилых домов</t>
  </si>
  <si>
    <t>Ежегодное обеспечение удовлетворительного санитарно-экологического состояния городской территории</t>
  </si>
  <si>
    <t>Цель программы: Улучшение качества природной среды и экологических условий жизни человека</t>
  </si>
  <si>
    <t>Подпрограмма «Охрана окружающей среды»</t>
  </si>
  <si>
    <t xml:space="preserve">Цель подпрограммы: Улучшение экологической обстановки, благоприятной для проживания населения.  </t>
  </si>
  <si>
    <t>Обеспечение удовлетворительного санитарно-экологического состояния городской территории</t>
  </si>
  <si>
    <t>Задача 1: Улучшение санитарно-экологического состояния городской территории за счет обеспечения порядка обращения с отходами, охраны и воспроизводства зеленых насаждений, снижение риска развития природно-очаговых инфекционных заболеваний, формирования экологической культуры населения.</t>
  </si>
  <si>
    <t xml:space="preserve"> Доля ликвидированных несанкционированных свалок бытовых отходов и мусора к общему числу выявленных несанкционированных свалок на землях общего пользования на территории муниципального образования "Город Ижевск"</t>
  </si>
  <si>
    <t>Эффективность компенсационного озеленения –воспроизводства зеленых насаждений</t>
  </si>
  <si>
    <t>Эффективность санитарной обработки городских территорий от клещей и грызунов - снижение количества человек, инфицированных ПОИ на территории города</t>
  </si>
  <si>
    <t xml:space="preserve"> Сохранение площади покрытых лесом земель (лесистости территории) муниципального образования «Город Ижевск» </t>
  </si>
  <si>
    <t>Подпрограмма «Водное хозяйство»</t>
  </si>
  <si>
    <t>Цель подпрограммы: обеспечение защищенности населения и объектов экономики от негативного воздействия паводковых вод</t>
  </si>
  <si>
    <t>Количество гидротехнических сооружений, требующих капитального ремонта</t>
  </si>
  <si>
    <t>Количество гидротехнических сооружений, приведенных в удовлетворительное техническое состояние путем проведения ремонтных работ</t>
  </si>
  <si>
    <t>шт.</t>
  </si>
  <si>
    <t>Увеличение площади городской территории, не подверженной подтоплению</t>
  </si>
  <si>
    <t>км</t>
  </si>
  <si>
    <t>Подпрограмма «Лесное хозяйство»</t>
  </si>
  <si>
    <t>Цель подпрограммы: Создание условий для рационального и эффективного использования городских лесов при сохранении их экологических функций и биологического разнообразия</t>
  </si>
  <si>
    <t>Задача 1: Обеспечение эксплуатационной надежности и безопасности гидротехнических сооружений</t>
  </si>
  <si>
    <t>Задача 2: Предотвращение негативного воздействия талых и дождевых вод</t>
  </si>
  <si>
    <t>Площадь покрытых лесом земель (лесистости территории) муниципального образования «Город Ижевск»</t>
  </si>
  <si>
    <t>Задача 1: Обеспечение сохранности и воспроизводства городских лесов, повышение качественного противопожарного обустройства городских лесов в целях охраны их от пожаров и обеспечения безопасности жилых зон, объектов экономики и социальной сферы, имеющих смежные границы с лесными массивами, проведение мероприятий по охране городских лесов от незаконных рубок деревьев</t>
  </si>
  <si>
    <t>Средняя площадь одного лесного пожара за пятилетний период</t>
  </si>
  <si>
    <t>га</t>
  </si>
  <si>
    <t>Задача 2: Повышение эффективности муниципального лесного контроля за использованием городских лесов</t>
  </si>
  <si>
    <t>Средний объем незаконной рубки древесины на один случай незаконной рубки за пятилетний период</t>
  </si>
  <si>
    <t>куб.м.</t>
  </si>
  <si>
    <t>Задача 3: Повышение эффективности использования городских лесов в рамках муниципально-частного партнерства</t>
  </si>
  <si>
    <t>Доля площади земель  городских лесов, переданных в пользование,  в общей площади земель городских лесов.</t>
  </si>
  <si>
    <t>Увеличение количества информационных мероприятий по вопросам охраны окружающей среды, в том числе оказание консультативно-методической помощи физическим и юридическим лицам по вопросам экологии, охраны окружающей среды и природопользованию.</t>
  </si>
  <si>
    <t>Отсутствие финансирования</t>
  </si>
  <si>
    <t>Преобладает материальное возмещение ущерба причиненного зеленому фонду муниципального образования "Город Ижевск" над натуральным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</si>
</sst>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" fontId="2" fillId="2" borderId="4">
      <alignment horizontal="right" vertical="top" shrinkToFit="1"/>
    </xf>
    <xf numFmtId="0" fontId="2" fillId="0" borderId="4">
      <alignment vertical="top" wrapText="1"/>
    </xf>
    <xf numFmtId="1" fontId="3" fillId="0" borderId="4">
      <alignment horizontal="center" vertical="top" shrinkToFit="1"/>
    </xf>
    <xf numFmtId="0" fontId="2" fillId="0" borderId="4">
      <alignment vertical="top" wrapText="1"/>
    </xf>
    <xf numFmtId="1" fontId="3" fillId="0" borderId="4">
      <alignment horizontal="center" vertical="top" shrinkToFit="1"/>
    </xf>
  </cellStyleXfs>
  <cellXfs count="60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/>
    <xf numFmtId="2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3" borderId="0" xfId="0" applyFont="1" applyFill="1"/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</cellXfs>
  <cellStyles count="8">
    <cellStyle name="xl26" xfId="5"/>
    <cellStyle name="xl31" xfId="6"/>
    <cellStyle name="xl33" xfId="7"/>
    <cellStyle name="xl61" xfId="4"/>
    <cellStyle name="xl64" xfId="3"/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16" zoomScale="70" zoomScaleNormal="70" workbookViewId="0">
      <selection activeCell="L18" sqref="L18"/>
    </sheetView>
  </sheetViews>
  <sheetFormatPr defaultRowHeight="15.75" x14ac:dyDescent="0.25"/>
  <cols>
    <col min="1" max="3" width="9.28515625" style="28" bestFit="1" customWidth="1"/>
    <col min="4" max="4" width="23.85546875" style="28" customWidth="1"/>
    <col min="5" max="6" width="9.28515625" style="28" bestFit="1" customWidth="1"/>
    <col min="7" max="8" width="9.28515625" style="29" bestFit="1" customWidth="1"/>
    <col min="9" max="9" width="13.28515625" style="28" bestFit="1" customWidth="1"/>
    <col min="10" max="10" width="14.42578125" style="28" bestFit="1" customWidth="1"/>
    <col min="11" max="11" width="13.28515625" style="28" bestFit="1" customWidth="1"/>
    <col min="12" max="12" width="21.5703125" style="29" customWidth="1"/>
  </cols>
  <sheetData>
    <row r="1" spans="1:12" x14ac:dyDescent="0.25">
      <c r="C1" s="54" t="s">
        <v>23</v>
      </c>
      <c r="D1" s="54"/>
      <c r="E1" s="54"/>
      <c r="F1" s="54"/>
      <c r="G1" s="54"/>
      <c r="H1" s="54"/>
      <c r="I1" s="54"/>
      <c r="J1" s="54"/>
    </row>
    <row r="4" spans="1:12" ht="102" customHeight="1" x14ac:dyDescent="0.25">
      <c r="A4" s="34" t="s">
        <v>2</v>
      </c>
      <c r="B4" s="34"/>
      <c r="C4" s="34" t="s">
        <v>17</v>
      </c>
      <c r="D4" s="34" t="s">
        <v>3</v>
      </c>
      <c r="E4" s="34" t="s">
        <v>4</v>
      </c>
      <c r="F4" s="34" t="s">
        <v>5</v>
      </c>
      <c r="G4" s="34"/>
      <c r="H4" s="34"/>
      <c r="I4" s="34" t="s">
        <v>6</v>
      </c>
      <c r="J4" s="34"/>
      <c r="K4" s="57" t="s">
        <v>7</v>
      </c>
      <c r="L4" s="56" t="s">
        <v>9</v>
      </c>
    </row>
    <row r="5" spans="1:12" ht="94.5" x14ac:dyDescent="0.25">
      <c r="A5" s="34" t="s">
        <v>0</v>
      </c>
      <c r="B5" s="34" t="s">
        <v>1</v>
      </c>
      <c r="C5" s="34"/>
      <c r="D5" s="34"/>
      <c r="E5" s="34"/>
      <c r="F5" s="34" t="s">
        <v>10</v>
      </c>
      <c r="G5" s="56" t="s">
        <v>11</v>
      </c>
      <c r="H5" s="56" t="s">
        <v>12</v>
      </c>
      <c r="I5" s="24" t="s">
        <v>13</v>
      </c>
      <c r="J5" s="24" t="s">
        <v>15</v>
      </c>
      <c r="K5" s="58"/>
      <c r="L5" s="56"/>
    </row>
    <row r="6" spans="1:12" ht="47.25" x14ac:dyDescent="0.25">
      <c r="A6" s="34"/>
      <c r="B6" s="34"/>
      <c r="C6" s="34"/>
      <c r="D6" s="34"/>
      <c r="E6" s="34"/>
      <c r="F6" s="34"/>
      <c r="G6" s="56"/>
      <c r="H6" s="56"/>
      <c r="I6" s="24" t="s">
        <v>14</v>
      </c>
      <c r="J6" s="24" t="s">
        <v>16</v>
      </c>
      <c r="K6" s="1" t="s">
        <v>8</v>
      </c>
      <c r="L6" s="56"/>
    </row>
    <row r="7" spans="1:12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15">
        <v>7</v>
      </c>
      <c r="H7" s="15">
        <v>8</v>
      </c>
      <c r="I7" s="27">
        <v>9</v>
      </c>
      <c r="J7" s="27">
        <v>10</v>
      </c>
      <c r="K7" s="27">
        <v>11</v>
      </c>
      <c r="L7" s="15">
        <v>12</v>
      </c>
    </row>
    <row r="8" spans="1:12" ht="29.25" customHeight="1" x14ac:dyDescent="0.25">
      <c r="A8" s="7"/>
      <c r="B8" s="10"/>
      <c r="C8" s="8"/>
      <c r="D8" s="53" t="s">
        <v>26</v>
      </c>
      <c r="E8" s="53"/>
      <c r="F8" s="53"/>
      <c r="G8" s="53"/>
      <c r="H8" s="53"/>
      <c r="I8" s="53"/>
      <c r="J8" s="53"/>
      <c r="K8" s="53"/>
      <c r="L8" s="53"/>
    </row>
    <row r="9" spans="1:12" ht="110.25" customHeight="1" x14ac:dyDescent="0.25">
      <c r="A9" s="7"/>
      <c r="B9" s="10"/>
      <c r="C9" s="24">
        <v>1</v>
      </c>
      <c r="D9" s="25" t="s">
        <v>25</v>
      </c>
      <c r="E9" s="24" t="s">
        <v>18</v>
      </c>
      <c r="F9" s="24">
        <v>100</v>
      </c>
      <c r="G9" s="26">
        <v>100</v>
      </c>
      <c r="H9" s="26">
        <v>100</v>
      </c>
      <c r="I9" s="24">
        <f>H9/G9*100</f>
        <v>100</v>
      </c>
      <c r="J9" s="10"/>
      <c r="K9" s="24">
        <f>H9/F9*100</f>
        <v>100</v>
      </c>
      <c r="L9" s="20"/>
    </row>
    <row r="10" spans="1:12" ht="99" customHeight="1" x14ac:dyDescent="0.25">
      <c r="A10" s="7"/>
      <c r="B10" s="10"/>
      <c r="C10" s="24">
        <v>2</v>
      </c>
      <c r="D10" s="25" t="s">
        <v>24</v>
      </c>
      <c r="E10" s="24" t="s">
        <v>18</v>
      </c>
      <c r="F10" s="24">
        <v>100</v>
      </c>
      <c r="G10" s="26">
        <v>100</v>
      </c>
      <c r="H10" s="26">
        <v>100</v>
      </c>
      <c r="I10" s="24">
        <f t="shared" ref="I10:I11" si="0">H10/G10*100</f>
        <v>100</v>
      </c>
      <c r="J10" s="10"/>
      <c r="K10" s="24">
        <f t="shared" ref="K10:K11" si="1">H10/F10*100</f>
        <v>100</v>
      </c>
      <c r="L10" s="20"/>
    </row>
    <row r="11" spans="1:12" ht="117" customHeight="1" x14ac:dyDescent="0.25">
      <c r="A11" s="25"/>
      <c r="B11" s="25"/>
      <c r="C11" s="24">
        <v>3</v>
      </c>
      <c r="D11" s="25" t="s">
        <v>34</v>
      </c>
      <c r="E11" s="24" t="s">
        <v>18</v>
      </c>
      <c r="F11" s="24">
        <v>28.3</v>
      </c>
      <c r="G11" s="26">
        <v>28.3</v>
      </c>
      <c r="H11" s="26">
        <v>28.3</v>
      </c>
      <c r="I11" s="24">
        <f t="shared" si="0"/>
        <v>100</v>
      </c>
      <c r="J11" s="25"/>
      <c r="K11" s="24">
        <f t="shared" si="1"/>
        <v>100</v>
      </c>
      <c r="L11" s="12"/>
    </row>
    <row r="12" spans="1:12" ht="23.25" customHeight="1" x14ac:dyDescent="0.25">
      <c r="A12" s="10">
        <v>12</v>
      </c>
      <c r="B12" s="10">
        <v>1</v>
      </c>
      <c r="C12" s="10"/>
      <c r="D12" s="35" t="s">
        <v>27</v>
      </c>
      <c r="E12" s="36"/>
      <c r="F12" s="36"/>
      <c r="G12" s="36"/>
      <c r="H12" s="36"/>
      <c r="I12" s="36"/>
      <c r="J12" s="36"/>
      <c r="K12" s="36"/>
      <c r="L12" s="37"/>
    </row>
    <row r="13" spans="1:12" ht="22.5" customHeight="1" x14ac:dyDescent="0.25">
      <c r="A13" s="10"/>
      <c r="B13" s="10"/>
      <c r="C13" s="24"/>
      <c r="D13" s="38" t="s">
        <v>28</v>
      </c>
      <c r="E13" s="39"/>
      <c r="F13" s="39"/>
      <c r="G13" s="39"/>
      <c r="H13" s="39"/>
      <c r="I13" s="39"/>
      <c r="J13" s="39"/>
      <c r="K13" s="39"/>
      <c r="L13" s="40"/>
    </row>
    <row r="14" spans="1:12" ht="102" customHeight="1" x14ac:dyDescent="0.25">
      <c r="A14" s="10"/>
      <c r="B14" s="10"/>
      <c r="C14" s="24">
        <v>1</v>
      </c>
      <c r="D14" s="25" t="s">
        <v>29</v>
      </c>
      <c r="E14" s="24" t="s">
        <v>18</v>
      </c>
      <c r="F14" s="24">
        <v>100</v>
      </c>
      <c r="G14" s="26">
        <v>100</v>
      </c>
      <c r="H14" s="26">
        <v>100</v>
      </c>
      <c r="I14" s="24">
        <f t="shared" ref="I14" si="2">H14/G14*100</f>
        <v>100</v>
      </c>
      <c r="J14" s="25"/>
      <c r="K14" s="24">
        <f>H14/F14*100</f>
        <v>100</v>
      </c>
      <c r="L14" s="12"/>
    </row>
    <row r="15" spans="1:12" ht="48.75" customHeight="1" x14ac:dyDescent="0.25">
      <c r="A15" s="55"/>
      <c r="B15" s="55"/>
      <c r="C15" s="25"/>
      <c r="D15" s="53" t="s">
        <v>30</v>
      </c>
      <c r="E15" s="53"/>
      <c r="F15" s="53"/>
      <c r="G15" s="53"/>
      <c r="H15" s="53"/>
      <c r="I15" s="53"/>
      <c r="J15" s="53"/>
      <c r="K15" s="53"/>
      <c r="L15" s="53"/>
    </row>
    <row r="16" spans="1:12" ht="219" customHeight="1" x14ac:dyDescent="0.25">
      <c r="A16" s="55"/>
      <c r="B16" s="55"/>
      <c r="C16" s="24">
        <v>1</v>
      </c>
      <c r="D16" s="25" t="s">
        <v>31</v>
      </c>
      <c r="E16" s="24" t="s">
        <v>18</v>
      </c>
      <c r="F16" s="24">
        <v>100</v>
      </c>
      <c r="G16" s="26">
        <v>100</v>
      </c>
      <c r="H16" s="26">
        <v>100</v>
      </c>
      <c r="I16" s="24">
        <f t="shared" ref="I16" si="3">H16/G16*100</f>
        <v>100</v>
      </c>
      <c r="J16" s="25"/>
      <c r="K16" s="24">
        <f>H16/F16*100</f>
        <v>100</v>
      </c>
      <c r="L16" s="12"/>
    </row>
    <row r="17" spans="1:12" ht="158.25" customHeight="1" x14ac:dyDescent="0.25">
      <c r="A17" s="55"/>
      <c r="B17" s="55"/>
      <c r="C17" s="24">
        <v>2</v>
      </c>
      <c r="D17" s="25" t="s">
        <v>32</v>
      </c>
      <c r="E17" s="24" t="s">
        <v>18</v>
      </c>
      <c r="F17" s="32">
        <v>110</v>
      </c>
      <c r="G17" s="32">
        <v>100</v>
      </c>
      <c r="H17" s="32">
        <v>72.400000000000006</v>
      </c>
      <c r="I17" s="32">
        <f>H17/G17*100</f>
        <v>72.400000000000006</v>
      </c>
      <c r="J17" s="12"/>
      <c r="K17" s="14">
        <f>H17/F17*100</f>
        <v>65.818181818181813</v>
      </c>
      <c r="L17" s="59" t="s">
        <v>57</v>
      </c>
    </row>
    <row r="18" spans="1:12" ht="243.75" customHeight="1" x14ac:dyDescent="0.25">
      <c r="A18" s="55"/>
      <c r="B18" s="55"/>
      <c r="C18" s="24">
        <v>3</v>
      </c>
      <c r="D18" s="25" t="s">
        <v>55</v>
      </c>
      <c r="E18" s="24" t="s">
        <v>18</v>
      </c>
      <c r="F18" s="32">
        <v>103</v>
      </c>
      <c r="G18" s="32">
        <v>100</v>
      </c>
      <c r="H18" s="32">
        <v>102.9</v>
      </c>
      <c r="I18" s="32">
        <f>H18/G18*100</f>
        <v>102.90000000000002</v>
      </c>
      <c r="J18" s="12"/>
      <c r="K18" s="14">
        <f>H18/F18*100</f>
        <v>99.902912621359235</v>
      </c>
      <c r="L18" s="12"/>
    </row>
    <row r="19" spans="1:12" ht="135" customHeight="1" x14ac:dyDescent="0.25">
      <c r="A19" s="55"/>
      <c r="B19" s="55"/>
      <c r="C19" s="24">
        <v>4</v>
      </c>
      <c r="D19" s="12" t="s">
        <v>33</v>
      </c>
      <c r="E19" s="26" t="s">
        <v>18</v>
      </c>
      <c r="F19" s="26">
        <v>11.1</v>
      </c>
      <c r="G19" s="26">
        <v>10.8</v>
      </c>
      <c r="H19" s="26">
        <v>10.8</v>
      </c>
      <c r="I19" s="14"/>
      <c r="J19" s="26">
        <f>((G19-H19)/G19)*100+100</f>
        <v>100</v>
      </c>
      <c r="K19" s="18">
        <f>H19/F19*100</f>
        <v>97.297297297297305</v>
      </c>
      <c r="L19" s="12"/>
    </row>
    <row r="20" spans="1:12" ht="21" customHeight="1" x14ac:dyDescent="0.25">
      <c r="A20" s="10">
        <v>12</v>
      </c>
      <c r="B20" s="10">
        <v>2</v>
      </c>
      <c r="C20" s="24"/>
      <c r="D20" s="41" t="s">
        <v>35</v>
      </c>
      <c r="E20" s="42"/>
      <c r="F20" s="42"/>
      <c r="G20" s="42"/>
      <c r="H20" s="42"/>
      <c r="I20" s="42"/>
      <c r="J20" s="42"/>
      <c r="K20" s="42"/>
      <c r="L20" s="43"/>
    </row>
    <row r="21" spans="1:12" ht="36" customHeight="1" x14ac:dyDescent="0.25">
      <c r="A21" s="25"/>
      <c r="B21" s="25"/>
      <c r="C21" s="24"/>
      <c r="D21" s="50" t="s">
        <v>36</v>
      </c>
      <c r="E21" s="51"/>
      <c r="F21" s="51"/>
      <c r="G21" s="51"/>
      <c r="H21" s="51"/>
      <c r="I21" s="51"/>
      <c r="J21" s="51"/>
      <c r="K21" s="51"/>
      <c r="L21" s="52"/>
    </row>
    <row r="22" spans="1:12" ht="81.75" customHeight="1" x14ac:dyDescent="0.25">
      <c r="A22" s="25"/>
      <c r="B22" s="25"/>
      <c r="C22" s="24">
        <v>1</v>
      </c>
      <c r="D22" s="12" t="s">
        <v>37</v>
      </c>
      <c r="E22" s="26" t="s">
        <v>39</v>
      </c>
      <c r="F22" s="24">
        <v>27</v>
      </c>
      <c r="G22" s="26">
        <v>26</v>
      </c>
      <c r="H22" s="26">
        <v>26</v>
      </c>
      <c r="I22" s="14"/>
      <c r="J22" s="26">
        <f>((G22-H22)/G22)*100+100</f>
        <v>100</v>
      </c>
      <c r="K22" s="18">
        <f>H22/F22*100</f>
        <v>96.296296296296291</v>
      </c>
      <c r="L22" s="12"/>
    </row>
    <row r="23" spans="1:12" ht="105" customHeight="1" x14ac:dyDescent="0.25">
      <c r="A23" s="25"/>
      <c r="B23" s="25"/>
      <c r="C23" s="24">
        <v>2</v>
      </c>
      <c r="D23" s="12" t="s">
        <v>24</v>
      </c>
      <c r="E23" s="26" t="s">
        <v>18</v>
      </c>
      <c r="F23" s="24">
        <v>100</v>
      </c>
      <c r="G23" s="26">
        <v>100</v>
      </c>
      <c r="H23" s="26">
        <v>100</v>
      </c>
      <c r="I23" s="24">
        <f>H23/G23*100</f>
        <v>100</v>
      </c>
      <c r="J23" s="12"/>
      <c r="K23" s="24">
        <f>H23/F23*100</f>
        <v>100</v>
      </c>
      <c r="L23" s="12"/>
    </row>
    <row r="24" spans="1:12" ht="21.75" customHeight="1" x14ac:dyDescent="0.25">
      <c r="A24" s="33"/>
      <c r="B24" s="33"/>
      <c r="C24" s="25"/>
      <c r="D24" s="38" t="s">
        <v>44</v>
      </c>
      <c r="E24" s="39"/>
      <c r="F24" s="39"/>
      <c r="G24" s="39"/>
      <c r="H24" s="39"/>
      <c r="I24" s="39"/>
      <c r="J24" s="39"/>
      <c r="K24" s="39"/>
      <c r="L24" s="40"/>
    </row>
    <row r="25" spans="1:12" ht="131.25" customHeight="1" x14ac:dyDescent="0.25">
      <c r="A25" s="33"/>
      <c r="B25" s="33"/>
      <c r="C25" s="2" t="s">
        <v>19</v>
      </c>
      <c r="D25" s="3" t="s">
        <v>38</v>
      </c>
      <c r="E25" s="2" t="s">
        <v>39</v>
      </c>
      <c r="F25" s="2">
        <v>1</v>
      </c>
      <c r="G25" s="16">
        <v>1</v>
      </c>
      <c r="H25" s="16">
        <v>0</v>
      </c>
      <c r="I25" s="24">
        <f>H25/G25*100</f>
        <v>0</v>
      </c>
      <c r="J25" s="4"/>
      <c r="K25" s="24">
        <f>H25/F25*100</f>
        <v>0</v>
      </c>
      <c r="L25" s="22" t="s">
        <v>56</v>
      </c>
    </row>
    <row r="26" spans="1:12" ht="26.25" customHeight="1" x14ac:dyDescent="0.25">
      <c r="A26" s="23"/>
      <c r="B26" s="23"/>
      <c r="C26" s="11"/>
      <c r="D26" s="44" t="s">
        <v>45</v>
      </c>
      <c r="E26" s="45"/>
      <c r="F26" s="45"/>
      <c r="G26" s="45"/>
      <c r="H26" s="45"/>
      <c r="I26" s="45"/>
      <c r="J26" s="45"/>
      <c r="K26" s="45"/>
      <c r="L26" s="46"/>
    </row>
    <row r="27" spans="1:12" ht="90.75" customHeight="1" x14ac:dyDescent="0.25">
      <c r="A27" s="23"/>
      <c r="B27" s="23"/>
      <c r="C27" s="11">
        <v>1</v>
      </c>
      <c r="D27" s="3" t="s">
        <v>40</v>
      </c>
      <c r="E27" s="2" t="s">
        <v>41</v>
      </c>
      <c r="F27" s="24">
        <v>226</v>
      </c>
      <c r="G27" s="26">
        <v>242</v>
      </c>
      <c r="H27" s="16">
        <v>242</v>
      </c>
      <c r="I27" s="26">
        <f>H27/G27*100</f>
        <v>100</v>
      </c>
      <c r="J27" s="21"/>
      <c r="K27" s="14">
        <f>H27/F27*100</f>
        <v>107.07964601769913</v>
      </c>
      <c r="L27" s="21"/>
    </row>
    <row r="28" spans="1:12" ht="22.5" customHeight="1" x14ac:dyDescent="0.25">
      <c r="A28" s="13">
        <v>12</v>
      </c>
      <c r="B28" s="13">
        <v>3</v>
      </c>
      <c r="C28" s="11"/>
      <c r="D28" s="47" t="s">
        <v>42</v>
      </c>
      <c r="E28" s="48"/>
      <c r="F28" s="48"/>
      <c r="G28" s="48"/>
      <c r="H28" s="48"/>
      <c r="I28" s="48"/>
      <c r="J28" s="48"/>
      <c r="K28" s="48"/>
      <c r="L28" s="49"/>
    </row>
    <row r="29" spans="1:12" ht="34.5" customHeight="1" x14ac:dyDescent="0.25">
      <c r="A29" s="23"/>
      <c r="B29" s="23"/>
      <c r="C29" s="11"/>
      <c r="D29" s="50" t="s">
        <v>43</v>
      </c>
      <c r="E29" s="51"/>
      <c r="F29" s="51"/>
      <c r="G29" s="51"/>
      <c r="H29" s="51"/>
      <c r="I29" s="51"/>
      <c r="J29" s="51"/>
      <c r="K29" s="51"/>
      <c r="L29" s="52"/>
    </row>
    <row r="30" spans="1:12" ht="111" customHeight="1" x14ac:dyDescent="0.25">
      <c r="A30" s="23"/>
      <c r="B30" s="23"/>
      <c r="C30" s="11">
        <v>1</v>
      </c>
      <c r="D30" s="3" t="s">
        <v>46</v>
      </c>
      <c r="E30" s="2" t="s">
        <v>18</v>
      </c>
      <c r="F30" s="24">
        <v>28.3</v>
      </c>
      <c r="G30" s="26">
        <v>28.3</v>
      </c>
      <c r="H30" s="16">
        <v>28.3</v>
      </c>
      <c r="I30" s="24">
        <f>H30/G30*100</f>
        <v>100</v>
      </c>
      <c r="J30" s="4"/>
      <c r="K30" s="24">
        <f>H30/F30*100</f>
        <v>100</v>
      </c>
      <c r="L30" s="21"/>
    </row>
    <row r="31" spans="1:12" ht="66.75" customHeight="1" x14ac:dyDescent="0.25">
      <c r="A31" s="23"/>
      <c r="B31" s="23"/>
      <c r="C31" s="11"/>
      <c r="D31" s="44" t="s">
        <v>47</v>
      </c>
      <c r="E31" s="45"/>
      <c r="F31" s="45"/>
      <c r="G31" s="45"/>
      <c r="H31" s="45"/>
      <c r="I31" s="45"/>
      <c r="J31" s="45"/>
      <c r="K31" s="45"/>
      <c r="L31" s="46"/>
    </row>
    <row r="32" spans="1:12" ht="62.25" customHeight="1" x14ac:dyDescent="0.25">
      <c r="A32" s="23"/>
      <c r="B32" s="23"/>
      <c r="C32" s="11">
        <v>1</v>
      </c>
      <c r="D32" s="3" t="s">
        <v>48</v>
      </c>
      <c r="E32" s="2" t="s">
        <v>49</v>
      </c>
      <c r="F32" s="9">
        <v>0.17</v>
      </c>
      <c r="G32" s="16">
        <v>0.16500000000000001</v>
      </c>
      <c r="H32" s="16">
        <v>0.16500000000000001</v>
      </c>
      <c r="I32" s="2"/>
      <c r="J32" s="26">
        <f>((G32-H32)/G32)*100+100</f>
        <v>100</v>
      </c>
      <c r="K32" s="18">
        <f>H32/F32*100</f>
        <v>97.058823529411768</v>
      </c>
      <c r="L32" s="21"/>
    </row>
    <row r="33" spans="1:12" ht="23.25" customHeight="1" x14ac:dyDescent="0.25">
      <c r="A33" s="23"/>
      <c r="B33" s="23"/>
      <c r="C33" s="11"/>
      <c r="D33" s="44" t="s">
        <v>50</v>
      </c>
      <c r="E33" s="45"/>
      <c r="F33" s="45"/>
      <c r="G33" s="45"/>
      <c r="H33" s="45"/>
      <c r="I33" s="45"/>
      <c r="J33" s="45"/>
      <c r="K33" s="45"/>
      <c r="L33" s="46"/>
    </row>
    <row r="34" spans="1:12" ht="99.75" customHeight="1" x14ac:dyDescent="0.25">
      <c r="A34" s="23"/>
      <c r="B34" s="23"/>
      <c r="C34" s="11">
        <v>1</v>
      </c>
      <c r="D34" s="3" t="s">
        <v>51</v>
      </c>
      <c r="E34" s="2" t="s">
        <v>52</v>
      </c>
      <c r="F34" s="24">
        <v>13.8</v>
      </c>
      <c r="G34" s="26">
        <v>13.6</v>
      </c>
      <c r="H34" s="16">
        <v>13</v>
      </c>
      <c r="I34" s="2"/>
      <c r="J34" s="26">
        <f>((G34-H34)/G34)*100+100</f>
        <v>104.41176470588235</v>
      </c>
      <c r="K34" s="18">
        <f>H34/F34*100</f>
        <v>94.20289855072464</v>
      </c>
      <c r="L34" s="21"/>
    </row>
    <row r="35" spans="1:12" ht="26.25" customHeight="1" x14ac:dyDescent="0.25">
      <c r="A35" s="33"/>
      <c r="B35" s="33"/>
      <c r="C35" s="5"/>
      <c r="D35" s="53" t="s">
        <v>53</v>
      </c>
      <c r="E35" s="53"/>
      <c r="F35" s="53"/>
      <c r="G35" s="53"/>
      <c r="H35" s="53"/>
      <c r="I35" s="53"/>
      <c r="J35" s="53"/>
      <c r="K35" s="53"/>
      <c r="L35" s="53"/>
    </row>
    <row r="36" spans="1:12" ht="98.25" customHeight="1" x14ac:dyDescent="0.25">
      <c r="A36" s="33"/>
      <c r="B36" s="33"/>
      <c r="C36" s="2" t="s">
        <v>19</v>
      </c>
      <c r="D36" s="3" t="s">
        <v>54</v>
      </c>
      <c r="E36" s="2" t="s">
        <v>18</v>
      </c>
      <c r="F36" s="24">
        <v>0.17</v>
      </c>
      <c r="G36" s="30">
        <v>0.18</v>
      </c>
      <c r="H36" s="19">
        <v>0.18</v>
      </c>
      <c r="I36" s="24">
        <f>H36/G36*100</f>
        <v>100</v>
      </c>
      <c r="J36" s="4"/>
      <c r="K36" s="24">
        <f t="shared" ref="K36" si="4">H36*F36*100</f>
        <v>3.06</v>
      </c>
      <c r="L36" s="21"/>
    </row>
    <row r="37" spans="1:12" x14ac:dyDescent="0.25">
      <c r="K37" s="31"/>
    </row>
    <row r="40" spans="1:12" x14ac:dyDescent="0.25">
      <c r="A40" s="6" t="s">
        <v>20</v>
      </c>
      <c r="B40" s="6"/>
      <c r="C40" s="6"/>
      <c r="D40" s="6"/>
      <c r="E40" s="6"/>
      <c r="F40" s="6"/>
      <c r="G40" s="17"/>
      <c r="H40" s="17"/>
      <c r="I40" s="6"/>
      <c r="J40" s="6"/>
      <c r="K40" s="6"/>
      <c r="L40" s="17"/>
    </row>
    <row r="41" spans="1:12" x14ac:dyDescent="0.25">
      <c r="A41" s="6" t="s">
        <v>21</v>
      </c>
      <c r="B41" s="6"/>
      <c r="C41" s="6"/>
      <c r="D41" s="6"/>
      <c r="E41" s="6"/>
      <c r="F41" s="6"/>
      <c r="G41" s="17"/>
      <c r="H41" s="17"/>
      <c r="I41" s="6"/>
      <c r="J41" s="6"/>
      <c r="K41" s="6" t="s">
        <v>22</v>
      </c>
      <c r="L41" s="17"/>
    </row>
  </sheetData>
  <mergeCells count="33">
    <mergeCell ref="C1:J1"/>
    <mergeCell ref="D8:L8"/>
    <mergeCell ref="A15:A19"/>
    <mergeCell ref="B15:B19"/>
    <mergeCell ref="D15:L15"/>
    <mergeCell ref="L4:L6"/>
    <mergeCell ref="A5:A6"/>
    <mergeCell ref="B5:B6"/>
    <mergeCell ref="F5:F6"/>
    <mergeCell ref="G5:G6"/>
    <mergeCell ref="H5:H6"/>
    <mergeCell ref="K4:K5"/>
    <mergeCell ref="A4:B4"/>
    <mergeCell ref="C4:C6"/>
    <mergeCell ref="D26:L26"/>
    <mergeCell ref="F4:H4"/>
    <mergeCell ref="D24:L24"/>
    <mergeCell ref="D35:L35"/>
    <mergeCell ref="E4:E6"/>
    <mergeCell ref="D21:L21"/>
    <mergeCell ref="A35:A36"/>
    <mergeCell ref="B35:B36"/>
    <mergeCell ref="D33:L33"/>
    <mergeCell ref="D28:L28"/>
    <mergeCell ref="D29:L29"/>
    <mergeCell ref="D31:L31"/>
    <mergeCell ref="A24:A25"/>
    <mergeCell ref="B24:B25"/>
    <mergeCell ref="I4:J4"/>
    <mergeCell ref="D12:L12"/>
    <mergeCell ref="D13:L13"/>
    <mergeCell ref="D20:L20"/>
    <mergeCell ref="D4:D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2021-04-30T06:35:23Z</dcterms:modified>
</cp:coreProperties>
</file>